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a stronę\Lekarski I rok\"/>
    </mc:Choice>
  </mc:AlternateContent>
  <bookViews>
    <workbookView xWindow="-105" yWindow="-105" windowWidth="23250" windowHeight="12570"/>
  </bookViews>
  <sheets>
    <sheet name="LEK I 2024-25" sheetId="1" r:id="rId1"/>
    <sheet name="MIĘŚNIE" sheetId="6" r:id="rId2"/>
    <sheet name="NERWY2" sheetId="7" r:id="rId3"/>
    <sheet name="ZMYSŁY" sheetId="8" r:id="rId4"/>
    <sheet name="EGZAMIN0" sheetId="5" r:id="rId5"/>
    <sheet name="HORMONY1" sheetId="2" r:id="rId6"/>
    <sheet name="HORMONY2" sheetId="3" r:id="rId7"/>
    <sheet name="NERWY1" sheetId="4" r:id="rId8"/>
    <sheet name="KREW1PI" sheetId="9" r:id="rId9"/>
    <sheet name="KRĄŻENIEPI" sheetId="10" r:id="rId10"/>
    <sheet name="ODDECHOWYPI" sheetId="11" r:id="rId11"/>
    <sheet name="wykład3" sheetId="12" r:id="rId12"/>
    <sheet name="wykład4" sheetId="13" r:id="rId13"/>
    <sheet name="ELERNING" sheetId="14" r:id="rId14"/>
    <sheet name="KREW2PI" sheetId="15" r:id="rId15"/>
    <sheet name="MOCZOWYPI" sheetId="16" r:id="rId16"/>
    <sheet name="POKARMOWYPI" sheetId="17" r:id="rId17"/>
    <sheet name="LISTA POPRAWKA-18.06.2025" sheetId="18" r:id="rId18"/>
    <sheet name="LISTA POPRAWKA- 25.06.25" sheetId="19" r:id="rId1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7" i="18" l="1"/>
  <c r="J112" i="18"/>
  <c r="F112" i="18"/>
  <c r="J111" i="18"/>
  <c r="J110" i="18"/>
  <c r="I110" i="18"/>
  <c r="H110" i="18"/>
  <c r="E109" i="18"/>
  <c r="J105" i="18"/>
  <c r="E105" i="18"/>
  <c r="J104" i="18"/>
  <c r="I104" i="18"/>
  <c r="E104" i="18"/>
  <c r="J102" i="18"/>
  <c r="I102" i="18"/>
  <c r="E102" i="18"/>
  <c r="I101" i="18"/>
  <c r="J100" i="18"/>
  <c r="H100" i="18"/>
  <c r="G100" i="18"/>
  <c r="F100" i="18"/>
  <c r="F98" i="18"/>
  <c r="E98" i="18"/>
  <c r="J96" i="18"/>
  <c r="E96" i="18"/>
  <c r="F95" i="18"/>
  <c r="E95" i="18"/>
  <c r="J94" i="18"/>
  <c r="I94" i="18"/>
  <c r="H94" i="18"/>
  <c r="J92" i="18"/>
  <c r="I92" i="18"/>
  <c r="E92" i="18"/>
  <c r="I91" i="18"/>
  <c r="H91" i="18"/>
  <c r="G91" i="18"/>
  <c r="E91" i="18"/>
  <c r="J90" i="18"/>
  <c r="I90" i="18"/>
  <c r="J89" i="18"/>
  <c r="F89" i="18"/>
  <c r="J87" i="18"/>
  <c r="E87" i="18"/>
  <c r="J85" i="18"/>
  <c r="E85" i="18"/>
  <c r="J84" i="18"/>
  <c r="F84" i="18"/>
  <c r="E84" i="18"/>
  <c r="J83" i="18"/>
  <c r="J82" i="18"/>
  <c r="G82" i="18"/>
  <c r="I80" i="18"/>
  <c r="H80" i="18"/>
  <c r="J78" i="18"/>
  <c r="I78" i="18"/>
  <c r="G78" i="18"/>
  <c r="H76" i="18"/>
  <c r="J74" i="18"/>
  <c r="I74" i="18"/>
  <c r="F74" i="18"/>
  <c r="E73" i="18"/>
  <c r="I70" i="18"/>
  <c r="E70" i="18"/>
  <c r="J69" i="18"/>
  <c r="I69" i="18"/>
  <c r="H69" i="18"/>
  <c r="E68" i="18"/>
  <c r="J67" i="18"/>
  <c r="I67" i="18"/>
  <c r="E67" i="18"/>
  <c r="J66" i="18"/>
  <c r="I66" i="18"/>
  <c r="J65" i="18"/>
  <c r="I65" i="18"/>
  <c r="H65" i="18"/>
  <c r="J64" i="18"/>
  <c r="E64" i="18"/>
  <c r="J62" i="18"/>
  <c r="E58" i="18"/>
  <c r="J56" i="18"/>
  <c r="E56" i="18"/>
  <c r="J54" i="18"/>
  <c r="I54" i="18"/>
  <c r="F54" i="18"/>
  <c r="J51" i="18"/>
  <c r="E51" i="18"/>
  <c r="J50" i="18"/>
  <c r="I50" i="18"/>
  <c r="H50" i="18"/>
  <c r="J48" i="18"/>
  <c r="E48" i="18"/>
  <c r="J47" i="18"/>
  <c r="I47" i="18"/>
  <c r="J45" i="18"/>
  <c r="H45" i="18"/>
  <c r="J43" i="18"/>
  <c r="I43" i="18"/>
  <c r="H43" i="18"/>
  <c r="J42" i="18"/>
  <c r="H42" i="18"/>
  <c r="F42" i="18"/>
  <c r="J40" i="18"/>
  <c r="H40" i="18"/>
  <c r="F40" i="18"/>
  <c r="E40" i="18"/>
  <c r="J38" i="18"/>
  <c r="F38" i="18"/>
  <c r="E38" i="18"/>
  <c r="J36" i="18"/>
  <c r="I36" i="18"/>
  <c r="H36" i="18"/>
  <c r="J35" i="18"/>
  <c r="I35" i="18"/>
  <c r="E35" i="18"/>
  <c r="E34" i="18"/>
  <c r="J32" i="18"/>
  <c r="H32" i="18"/>
  <c r="F31" i="18"/>
  <c r="J30" i="18"/>
  <c r="I30" i="18"/>
  <c r="H30" i="18"/>
  <c r="F29" i="18"/>
  <c r="I28" i="18"/>
  <c r="E28" i="18"/>
  <c r="G26" i="18"/>
  <c r="J24" i="18"/>
  <c r="H24" i="18"/>
  <c r="F24" i="18"/>
  <c r="E24" i="18"/>
  <c r="F23" i="18"/>
  <c r="J22" i="18"/>
  <c r="H22" i="18"/>
  <c r="F22" i="18"/>
  <c r="J21" i="18"/>
  <c r="I21" i="18"/>
  <c r="H21" i="18"/>
  <c r="J20" i="18"/>
  <c r="F20" i="18"/>
  <c r="E20" i="18"/>
  <c r="J17" i="18"/>
  <c r="H17" i="18"/>
  <c r="J15" i="18"/>
  <c r="H15" i="18"/>
  <c r="J13" i="18"/>
  <c r="F12" i="18"/>
  <c r="E12" i="18"/>
  <c r="J11" i="18"/>
  <c r="J9" i="18"/>
  <c r="I9" i="18"/>
  <c r="H9" i="18"/>
  <c r="G9" i="18"/>
  <c r="F9" i="18"/>
  <c r="E9" i="18"/>
  <c r="J8" i="18"/>
  <c r="I8" i="18"/>
  <c r="H8" i="18"/>
  <c r="G8" i="18"/>
  <c r="F8" i="18"/>
  <c r="I7" i="18"/>
  <c r="AS283" i="1"/>
  <c r="AY283" i="1"/>
  <c r="AY210" i="1"/>
  <c r="AY124" i="1"/>
  <c r="AY466" i="1"/>
  <c r="AY347" i="1"/>
  <c r="AY159" i="1"/>
  <c r="AY211" i="1"/>
  <c r="AY149" i="1"/>
  <c r="AY243" i="1"/>
  <c r="AY261" i="1"/>
  <c r="AY3" i="1"/>
  <c r="AY405" i="1"/>
  <c r="AY412" i="1"/>
  <c r="AY465" i="1"/>
  <c r="AY209" i="1"/>
  <c r="AV293" i="1"/>
  <c r="AV337" i="1"/>
  <c r="AV229" i="1"/>
  <c r="AV131" i="1"/>
  <c r="AV237" i="1"/>
  <c r="AV3" i="1"/>
  <c r="AV465" i="1"/>
  <c r="AS341" i="1"/>
  <c r="AS35" i="1"/>
  <c r="AS52" i="1"/>
  <c r="AS20" i="1"/>
  <c r="AS316" i="1"/>
  <c r="AS61" i="1"/>
  <c r="AS266" i="1"/>
  <c r="AS292" i="1"/>
  <c r="AS300" i="1"/>
  <c r="AS90" i="1"/>
  <c r="AS355" i="1"/>
  <c r="AS27" i="1"/>
  <c r="AS210" i="1"/>
  <c r="AS124" i="1"/>
  <c r="AS227" i="1"/>
  <c r="AS293" i="1"/>
  <c r="AS144" i="1"/>
  <c r="AS304" i="1"/>
  <c r="AS138" i="1"/>
  <c r="AS239" i="1"/>
  <c r="AS154" i="1"/>
  <c r="AS271" i="1"/>
  <c r="AS466" i="1"/>
  <c r="AS165" i="1"/>
  <c r="AS249" i="1"/>
  <c r="AS169" i="1"/>
  <c r="AS179" i="1"/>
  <c r="AS60" i="1"/>
  <c r="AS107" i="1"/>
  <c r="AS145" i="1"/>
  <c r="AS155" i="1"/>
  <c r="AS177" i="1"/>
  <c r="AS178" i="1"/>
  <c r="AS33" i="1"/>
  <c r="AS231" i="1"/>
  <c r="AS344" i="1"/>
  <c r="AS149" i="1"/>
  <c r="AS174" i="1"/>
  <c r="AS216" i="1"/>
  <c r="AS236" i="1"/>
  <c r="AS244" i="1"/>
  <c r="AS336" i="1"/>
  <c r="AS139" i="1"/>
  <c r="AS232" i="1"/>
  <c r="AS319" i="1"/>
  <c r="AS329" i="1"/>
  <c r="AS185" i="1"/>
  <c r="AS447" i="1"/>
  <c r="AS289" i="1"/>
  <c r="AS445" i="1"/>
  <c r="AS309" i="1"/>
  <c r="AS111" i="1"/>
  <c r="AS291" i="1"/>
  <c r="AS156" i="1"/>
  <c r="AS192" i="1"/>
  <c r="AS429" i="1"/>
  <c r="AS315" i="1"/>
  <c r="AS428" i="1"/>
  <c r="AS270" i="1"/>
  <c r="AS120" i="1"/>
  <c r="AS305" i="1"/>
  <c r="AS261" i="1"/>
  <c r="AS288" i="1"/>
  <c r="AS364" i="1"/>
  <c r="AS327" i="1"/>
  <c r="AS116" i="1"/>
  <c r="AS461" i="1"/>
  <c r="AS162" i="1"/>
  <c r="AS142" i="1"/>
  <c r="AS182" i="1"/>
  <c r="AS215" i="1"/>
  <c r="AS230" i="1"/>
  <c r="AS131" i="1"/>
  <c r="AS148" i="1"/>
  <c r="AS48" i="1"/>
  <c r="AS202" i="1"/>
  <c r="AS56" i="1"/>
  <c r="AS237" i="1"/>
  <c r="AS368" i="1"/>
  <c r="AS464" i="1"/>
  <c r="AS376" i="1"/>
  <c r="AS438" i="1"/>
  <c r="AS382" i="1"/>
  <c r="AS50" i="1"/>
  <c r="AS370" i="1"/>
  <c r="AS372" i="1"/>
  <c r="AS3" i="1"/>
  <c r="AS390" i="1"/>
  <c r="AS380" i="1"/>
  <c r="AS44" i="1"/>
  <c r="AS393" i="1"/>
  <c r="AS12" i="1"/>
  <c r="AS72" i="1"/>
  <c r="AS366" i="1"/>
  <c r="AS420" i="1"/>
  <c r="AS467" i="1"/>
  <c r="AS457" i="1"/>
  <c r="AS34" i="1"/>
  <c r="AS444" i="1"/>
  <c r="AS362" i="1"/>
  <c r="AS92" i="1"/>
  <c r="AS405" i="1"/>
  <c r="AS408" i="1"/>
  <c r="AS456" i="1"/>
  <c r="AS374" i="1"/>
  <c r="AS458" i="1"/>
  <c r="AS75" i="1"/>
  <c r="AS404" i="1"/>
  <c r="AS409" i="1"/>
  <c r="AS421" i="1"/>
  <c r="AS89" i="1"/>
  <c r="AS392" i="1"/>
  <c r="AS411" i="1"/>
  <c r="AS39" i="1"/>
  <c r="AS101" i="1"/>
  <c r="AS22" i="1"/>
  <c r="AS424" i="1"/>
  <c r="AS386" i="1"/>
  <c r="AS102" i="1"/>
  <c r="AS96" i="1"/>
  <c r="AS425" i="1"/>
  <c r="AS209" i="1"/>
  <c r="AS77" i="1"/>
  <c r="AS127" i="1"/>
  <c r="AS147" i="1"/>
  <c r="AS465" i="1"/>
  <c r="AS146" i="1"/>
  <c r="R146" i="1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2" i="17"/>
  <c r="B2" i="16"/>
  <c r="B2" i="15"/>
  <c r="B2" i="11"/>
  <c r="I14" i="1"/>
  <c r="I181" i="1"/>
  <c r="I468" i="1"/>
  <c r="I109" i="1"/>
  <c r="I234" i="1"/>
  <c r="I320" i="1"/>
  <c r="I449" i="1"/>
  <c r="I300" i="1"/>
  <c r="I212" i="1"/>
  <c r="I321" i="1"/>
  <c r="I26" i="1"/>
  <c r="I27" i="1"/>
  <c r="I326" i="1"/>
  <c r="I280" i="1"/>
  <c r="I222" i="1"/>
  <c r="I197" i="1"/>
  <c r="I358" i="1"/>
  <c r="I466" i="1"/>
  <c r="I249" i="1"/>
  <c r="I211" i="1"/>
  <c r="I55" i="1"/>
  <c r="I107" i="1"/>
  <c r="I118" i="1"/>
  <c r="I427" i="1"/>
  <c r="I459" i="1"/>
  <c r="I286" i="1"/>
  <c r="I150" i="1"/>
  <c r="I339" i="1"/>
  <c r="I257" i="1"/>
  <c r="I346" i="1"/>
  <c r="I137" i="1"/>
  <c r="I115" i="1"/>
  <c r="I294" i="1"/>
  <c r="I217" i="1"/>
  <c r="I315" i="1"/>
  <c r="I30" i="1"/>
  <c r="I364" i="1"/>
  <c r="I129" i="1"/>
  <c r="I213" i="1"/>
  <c r="I172" i="1"/>
  <c r="I142" i="1"/>
  <c r="I299" i="1"/>
  <c r="I113" i="1"/>
  <c r="I202" i="1"/>
  <c r="I282" i="1"/>
  <c r="I382" i="1"/>
  <c r="I390" i="1"/>
  <c r="I13" i="1"/>
  <c r="I7" i="1"/>
  <c r="I53" i="1"/>
  <c r="I423" i="1"/>
  <c r="I74" i="1"/>
  <c r="I92" i="1"/>
  <c r="I410" i="1"/>
  <c r="I426" i="1"/>
  <c r="I80" i="1"/>
  <c r="I414" i="1"/>
  <c r="I101" i="1"/>
  <c r="I441" i="1"/>
  <c r="I412" i="1"/>
  <c r="I22" i="1"/>
  <c r="I23" i="1"/>
  <c r="I386" i="1"/>
  <c r="I85" i="1"/>
  <c r="I82" i="1"/>
  <c r="I95" i="1"/>
  <c r="I425" i="1"/>
  <c r="I146" i="1"/>
  <c r="I208" i="1"/>
  <c r="I87" i="14"/>
  <c r="I127" i="1" s="1"/>
  <c r="I88" i="14"/>
  <c r="I89" i="14"/>
  <c r="I90" i="14"/>
  <c r="I91" i="14"/>
  <c r="I310" i="1" s="1"/>
  <c r="I92" i="14"/>
  <c r="I60" i="1" s="1"/>
  <c r="I93" i="14"/>
  <c r="I94" i="14"/>
  <c r="I95" i="14"/>
  <c r="I96" i="14"/>
  <c r="I203" i="1" s="1"/>
  <c r="I97" i="14"/>
  <c r="I98" i="14"/>
  <c r="I99" i="14"/>
  <c r="I100" i="14"/>
  <c r="I354" i="1" s="1"/>
  <c r="I101" i="14"/>
  <c r="I102" i="14"/>
  <c r="I134" i="1" s="1"/>
  <c r="I103" i="14"/>
  <c r="I186" i="1" s="1"/>
  <c r="I104" i="14"/>
  <c r="I44" i="1" s="1"/>
  <c r="I105" i="14"/>
  <c r="I57" i="1" s="1"/>
  <c r="I106" i="14"/>
  <c r="I398" i="1" s="1"/>
  <c r="I107" i="14"/>
  <c r="I417" i="1" s="1"/>
  <c r="I108" i="14"/>
  <c r="I109" i="14"/>
  <c r="I110" i="14"/>
  <c r="I123" i="1" s="1"/>
  <c r="I111" i="14"/>
  <c r="I100" i="1" s="1"/>
  <c r="I112" i="14"/>
  <c r="I32" i="1" s="1"/>
  <c r="I113" i="14"/>
  <c r="I332" i="1" s="1"/>
  <c r="I114" i="14"/>
  <c r="I115" i="14"/>
  <c r="I219" i="1" s="1"/>
  <c r="I116" i="14"/>
  <c r="I285" i="1" s="1"/>
  <c r="I117" i="14"/>
  <c r="I141" i="1" s="1"/>
  <c r="I118" i="14"/>
  <c r="I174" i="1" s="1"/>
  <c r="I119" i="14"/>
  <c r="I232" i="1" s="1"/>
  <c r="I120" i="14"/>
  <c r="I69" i="1" s="1"/>
  <c r="I121" i="14"/>
  <c r="I122" i="14"/>
  <c r="I465" i="1" s="1"/>
  <c r="I123" i="14"/>
  <c r="I470" i="1" s="1"/>
  <c r="I124" i="14"/>
  <c r="I125" i="14"/>
  <c r="I126" i="14"/>
  <c r="I152" i="1" s="1"/>
  <c r="I127" i="14"/>
  <c r="I48" i="1" s="1"/>
  <c r="I128" i="14"/>
  <c r="I58" i="1" s="1"/>
  <c r="I129" i="14"/>
  <c r="I130" i="14"/>
  <c r="I295" i="1" s="1"/>
  <c r="I131" i="14"/>
  <c r="I367" i="1" s="1"/>
  <c r="I132" i="14"/>
  <c r="I97" i="1" s="1"/>
  <c r="I133" i="14"/>
  <c r="I134" i="14"/>
  <c r="I83" i="1" s="1"/>
  <c r="I135" i="14"/>
  <c r="I463" i="1" s="1"/>
  <c r="I136" i="14"/>
  <c r="I345" i="1" s="1"/>
  <c r="I137" i="14"/>
  <c r="I138" i="14"/>
  <c r="I139" i="14"/>
  <c r="I24" i="1" s="1"/>
  <c r="I140" i="14"/>
  <c r="I141" i="14"/>
  <c r="I142" i="14"/>
  <c r="I284" i="1" s="1"/>
  <c r="I143" i="14"/>
  <c r="I144" i="14"/>
  <c r="I20" i="1" s="1"/>
  <c r="I145" i="14"/>
  <c r="I146" i="14"/>
  <c r="I198" i="1" s="1"/>
  <c r="I147" i="14"/>
  <c r="I270" i="1" s="1"/>
  <c r="I148" i="14"/>
  <c r="I15" i="1" s="1"/>
  <c r="I149" i="14"/>
  <c r="I150" i="14"/>
  <c r="I117" i="1" s="1"/>
  <c r="I151" i="14"/>
  <c r="I138" i="1" s="1"/>
  <c r="I152" i="14"/>
  <c r="I41" i="1" s="1"/>
  <c r="I153" i="14"/>
  <c r="I195" i="1" s="1"/>
  <c r="I154" i="14"/>
  <c r="I245" i="1" s="1"/>
  <c r="I155" i="14"/>
  <c r="I269" i="1" s="1"/>
  <c r="I156" i="14"/>
  <c r="I21" i="1" s="1"/>
  <c r="I157" i="14"/>
  <c r="I158" i="14"/>
  <c r="I34" i="1" s="1"/>
  <c r="I159" i="14"/>
  <c r="I419" i="1" s="1"/>
  <c r="I160" i="14"/>
  <c r="I353" i="1" s="1"/>
  <c r="I161" i="14"/>
  <c r="I162" i="14"/>
  <c r="I155" i="1" s="1"/>
  <c r="I163" i="14"/>
  <c r="I157" i="1" s="1"/>
  <c r="I164" i="14"/>
  <c r="I383" i="1" s="1"/>
  <c r="I165" i="14"/>
  <c r="I166" i="14"/>
  <c r="I99" i="1" s="1"/>
  <c r="I167" i="14"/>
  <c r="I226" i="1" s="1"/>
  <c r="I168" i="14"/>
  <c r="I169" i="14"/>
  <c r="I304" i="1" s="1"/>
  <c r="I170" i="14"/>
  <c r="I343" i="1" s="1"/>
  <c r="I171" i="14"/>
  <c r="I172" i="14"/>
  <c r="I173" i="14"/>
  <c r="I444" i="1" s="1"/>
  <c r="I174" i="14"/>
  <c r="I175" i="14"/>
  <c r="I159" i="1" s="1"/>
  <c r="I176" i="14"/>
  <c r="I288" i="1" s="1"/>
  <c r="I177" i="14"/>
  <c r="I368" i="1" s="1"/>
  <c r="I178" i="14"/>
  <c r="I322" i="1" s="1"/>
  <c r="I179" i="14"/>
  <c r="I360" i="1" s="1"/>
  <c r="I180" i="14"/>
  <c r="I131" i="1" s="1"/>
  <c r="I181" i="14"/>
  <c r="I143" i="1" s="1"/>
  <c r="I182" i="14"/>
  <c r="I439" i="1" s="1"/>
  <c r="I183" i="14"/>
  <c r="I88" i="1" s="1"/>
  <c r="I184" i="14"/>
  <c r="I438" i="1" s="1"/>
  <c r="I185" i="14"/>
  <c r="I166" i="1" s="1"/>
  <c r="I186" i="14"/>
  <c r="I167" i="1" s="1"/>
  <c r="I187" i="14"/>
  <c r="I205" i="1" s="1"/>
  <c r="I188" i="14"/>
  <c r="I189" i="14"/>
  <c r="I42" i="1" s="1"/>
  <c r="I190" i="14"/>
  <c r="I401" i="1" s="1"/>
  <c r="I191" i="14"/>
  <c r="I252" i="1" s="1"/>
  <c r="I192" i="14"/>
  <c r="I403" i="1" s="1"/>
  <c r="I193" i="14"/>
  <c r="I258" i="1" s="1"/>
  <c r="I194" i="14"/>
  <c r="I260" i="1" s="1"/>
  <c r="I195" i="14"/>
  <c r="I196" i="14"/>
  <c r="I197" i="14"/>
  <c r="I313" i="1" s="1"/>
  <c r="I198" i="14"/>
  <c r="I317" i="1" s="1"/>
  <c r="I199" i="14"/>
  <c r="I200" i="14"/>
  <c r="I433" i="1" s="1"/>
  <c r="I201" i="14"/>
  <c r="I16" i="1" s="1"/>
  <c r="I202" i="14"/>
  <c r="I338" i="1" s="1"/>
  <c r="I203" i="14"/>
  <c r="I204" i="14"/>
  <c r="I173" i="1" s="1"/>
  <c r="I205" i="14"/>
  <c r="I116" i="1" s="1"/>
  <c r="I206" i="14"/>
  <c r="I194" i="1" s="1"/>
  <c r="I207" i="14"/>
  <c r="I208" i="14"/>
  <c r="I409" i="1" s="1"/>
  <c r="I209" i="14"/>
  <c r="I340" i="1" s="1"/>
  <c r="I210" i="14"/>
  <c r="I347" i="1" s="1"/>
  <c r="I211" i="14"/>
  <c r="I357" i="1" s="1"/>
  <c r="I212" i="14"/>
  <c r="I392" i="1" s="1"/>
  <c r="I213" i="14"/>
  <c r="I259" i="1" s="1"/>
  <c r="I214" i="14"/>
  <c r="I193" i="1" s="1"/>
  <c r="I215" i="14"/>
  <c r="I413" i="1" s="1"/>
  <c r="I216" i="14"/>
  <c r="I342" i="1" s="1"/>
  <c r="I217" i="14"/>
  <c r="I448" i="1" s="1"/>
  <c r="I218" i="14"/>
  <c r="I219" i="14"/>
  <c r="I220" i="14"/>
  <c r="I9" i="1" s="1"/>
  <c r="I221" i="14"/>
  <c r="I2" i="1" s="1"/>
  <c r="I222" i="14"/>
  <c r="I223" i="14"/>
  <c r="I190" i="1" s="1"/>
  <c r="I224" i="14"/>
  <c r="I8" i="1" s="1"/>
  <c r="I225" i="14"/>
  <c r="I215" i="1" s="1"/>
  <c r="I226" i="14"/>
  <c r="I393" i="1" s="1"/>
  <c r="I227" i="14"/>
  <c r="I336" i="1" s="1"/>
  <c r="I228" i="14"/>
  <c r="I158" i="1" s="1"/>
  <c r="I229" i="14"/>
  <c r="I236" i="1" s="1"/>
  <c r="I230" i="14"/>
  <c r="I6" i="1" s="1"/>
  <c r="I231" i="14"/>
  <c r="I177" i="1" s="1"/>
  <c r="I232" i="14"/>
  <c r="I233" i="14"/>
  <c r="I188" i="1" s="1"/>
  <c r="I234" i="14"/>
  <c r="I235" i="14"/>
  <c r="I469" i="1" s="1"/>
  <c r="I236" i="14"/>
  <c r="I327" i="1" s="1"/>
  <c r="I237" i="14"/>
  <c r="I372" i="1" s="1"/>
  <c r="I238" i="14"/>
  <c r="I239" i="14"/>
  <c r="I261" i="1" s="1"/>
  <c r="I240" i="14"/>
  <c r="I279" i="1" s="1"/>
  <c r="I241" i="14"/>
  <c r="I139" i="1" s="1"/>
  <c r="I242" i="14"/>
  <c r="I450" i="1" s="1"/>
  <c r="I243" i="14"/>
  <c r="I457" i="1" s="1"/>
  <c r="I244" i="14"/>
  <c r="I245" i="14"/>
  <c r="I271" i="1" s="1"/>
  <c r="I246" i="14"/>
  <c r="I312" i="1" s="1"/>
  <c r="I247" i="14"/>
  <c r="I323" i="1" s="1"/>
  <c r="I248" i="14"/>
  <c r="I204" i="1" s="1"/>
  <c r="I249" i="14"/>
  <c r="I84" i="1" s="1"/>
  <c r="I250" i="14"/>
  <c r="I251" i="14"/>
  <c r="I182" i="1" s="1"/>
  <c r="I252" i="14"/>
  <c r="I224" i="1" s="1"/>
  <c r="I253" i="14"/>
  <c r="I52" i="1" s="1"/>
  <c r="I254" i="14"/>
  <c r="I255" i="14"/>
  <c r="I73" i="1" s="1"/>
  <c r="I256" i="14"/>
  <c r="I319" i="1" s="1"/>
  <c r="I257" i="14"/>
  <c r="I373" i="1" s="1"/>
  <c r="I258" i="14"/>
  <c r="I145" i="1" s="1"/>
  <c r="I259" i="14"/>
  <c r="I275" i="1" s="1"/>
  <c r="I260" i="14"/>
  <c r="I335" i="1" s="1"/>
  <c r="I261" i="14"/>
  <c r="I40" i="1" s="1"/>
  <c r="I262" i="14"/>
  <c r="I78" i="1" s="1"/>
  <c r="I263" i="14"/>
  <c r="I5" i="1" s="1"/>
  <c r="I264" i="14"/>
  <c r="I153" i="1" s="1"/>
  <c r="I265" i="14"/>
  <c r="I171" i="1" s="1"/>
  <c r="I266" i="14"/>
  <c r="I462" i="1" s="1"/>
  <c r="I267" i="14"/>
  <c r="I254" i="1" s="1"/>
  <c r="I268" i="14"/>
  <c r="I267" i="1" s="1"/>
  <c r="I269" i="14"/>
  <c r="I274" i="1" s="1"/>
  <c r="I270" i="14"/>
  <c r="I374" i="1" s="1"/>
  <c r="I271" i="14"/>
  <c r="I147" i="1" s="1"/>
  <c r="I272" i="14"/>
  <c r="I239" i="1" s="1"/>
  <c r="I273" i="14"/>
  <c r="I420" i="1" s="1"/>
  <c r="I274" i="14"/>
  <c r="I103" i="1" s="1"/>
  <c r="I275" i="14"/>
  <c r="I161" i="1" s="1"/>
  <c r="I276" i="14"/>
  <c r="I33" i="1" s="1"/>
  <c r="I277" i="14"/>
  <c r="I302" i="1" s="1"/>
  <c r="I278" i="14"/>
  <c r="I467" i="1" s="1"/>
  <c r="I279" i="14"/>
  <c r="I220" i="1" s="1"/>
  <c r="I280" i="14"/>
  <c r="I397" i="1" s="1"/>
  <c r="I281" i="14"/>
  <c r="I264" i="1" s="1"/>
  <c r="I282" i="14"/>
  <c r="I307" i="1" s="1"/>
  <c r="I283" i="14"/>
  <c r="I93" i="1" s="1"/>
  <c r="I284" i="14"/>
  <c r="I290" i="1" s="1"/>
  <c r="I285" i="14"/>
  <c r="I223" i="1" s="1"/>
  <c r="I286" i="14"/>
  <c r="I440" i="1" s="1"/>
  <c r="I287" i="14"/>
  <c r="I35" i="1" s="1"/>
  <c r="I288" i="14"/>
  <c r="I201" i="1" s="1"/>
  <c r="I289" i="14"/>
  <c r="I28" i="1" s="1"/>
  <c r="I290" i="14"/>
  <c r="I291" i="14"/>
  <c r="I229" i="1" s="1"/>
  <c r="I292" i="14"/>
  <c r="I237" i="1" s="1"/>
  <c r="I293" i="14"/>
  <c r="I415" i="1" s="1"/>
  <c r="I294" i="14"/>
  <c r="I295" i="14"/>
  <c r="I337" i="1" s="1"/>
  <c r="I296" i="14"/>
  <c r="I96" i="1" s="1"/>
  <c r="I297" i="14"/>
  <c r="I163" i="1" s="1"/>
  <c r="I298" i="14"/>
  <c r="I66" i="1" s="1"/>
  <c r="I299" i="14"/>
  <c r="I300" i="14"/>
  <c r="I453" i="1" s="1"/>
  <c r="I301" i="14"/>
  <c r="I54" i="1" s="1"/>
  <c r="I302" i="14"/>
  <c r="I359" i="1" s="1"/>
  <c r="I303" i="14"/>
  <c r="I132" i="1" s="1"/>
  <c r="I304" i="14"/>
  <c r="I135" i="1" s="1"/>
  <c r="I305" i="14"/>
  <c r="I377" i="1" s="1"/>
  <c r="I306" i="14"/>
  <c r="I307" i="14"/>
  <c r="I175" i="1" s="1"/>
  <c r="I308" i="14"/>
  <c r="I192" i="1" s="1"/>
  <c r="I309" i="14"/>
  <c r="I310" i="14"/>
  <c r="I293" i="1" s="1"/>
  <c r="I311" i="14"/>
  <c r="I308" i="1" s="1"/>
  <c r="I312" i="14"/>
  <c r="I421" i="1" s="1"/>
  <c r="I313" i="14"/>
  <c r="I366" i="1" s="1"/>
  <c r="I314" i="14"/>
  <c r="I63" i="1" s="1"/>
  <c r="I315" i="14"/>
  <c r="I59" i="1" s="1"/>
  <c r="I316" i="14"/>
  <c r="I79" i="1" s="1"/>
  <c r="I317" i="14"/>
  <c r="I178" i="1" s="1"/>
  <c r="I318" i="14"/>
  <c r="I319" i="14"/>
  <c r="I235" i="1" s="1"/>
  <c r="I320" i="14"/>
  <c r="I454" i="1" s="1"/>
  <c r="I321" i="14"/>
  <c r="I418" i="1" s="1"/>
  <c r="I322" i="14"/>
  <c r="I323" i="14"/>
  <c r="I344" i="1" s="1"/>
  <c r="I324" i="14"/>
  <c r="I351" i="1" s="1"/>
  <c r="I325" i="14"/>
  <c r="I112" i="1" s="1"/>
  <c r="I326" i="14"/>
  <c r="I128" i="1" s="1"/>
  <c r="I327" i="14"/>
  <c r="I136" i="1" s="1"/>
  <c r="I328" i="14"/>
  <c r="I210" i="1" s="1"/>
  <c r="I329" i="14"/>
  <c r="I216" i="1" s="1"/>
  <c r="I330" i="14"/>
  <c r="I72" i="1" s="1"/>
  <c r="I331" i="14"/>
  <c r="I407" i="1" s="1"/>
  <c r="I332" i="14"/>
  <c r="I298" i="1" s="1"/>
  <c r="I333" i="14"/>
  <c r="I331" i="1" s="1"/>
  <c r="I334" i="14"/>
  <c r="I335" i="14"/>
  <c r="I442" i="1" s="1"/>
  <c r="I336" i="14"/>
  <c r="I168" i="1" s="1"/>
  <c r="I337" i="14"/>
  <c r="I176" i="1" s="1"/>
  <c r="I338" i="14"/>
  <c r="I209" i="1" s="1"/>
  <c r="I339" i="14"/>
  <c r="I395" i="1" s="1"/>
  <c r="I340" i="14"/>
  <c r="I248" i="1" s="1"/>
  <c r="I341" i="14"/>
  <c r="I253" i="1" s="1"/>
  <c r="I342" i="14"/>
  <c r="I343" i="14"/>
  <c r="I37" i="1" s="1"/>
  <c r="I344" i="14"/>
  <c r="I345" i="14"/>
  <c r="I346" i="14"/>
  <c r="I350" i="1" s="1"/>
  <c r="I347" i="14"/>
  <c r="I436" i="1" s="1"/>
  <c r="I348" i="14"/>
  <c r="I349" i="14"/>
  <c r="I199" i="1" s="1"/>
  <c r="I350" i="14"/>
  <c r="I351" i="14"/>
  <c r="I352" i="14"/>
  <c r="I272" i="1" s="1"/>
  <c r="I353" i="14"/>
  <c r="I77" i="1" s="1"/>
  <c r="I354" i="14"/>
  <c r="I445" i="1" s="1"/>
  <c r="I355" i="14"/>
  <c r="I371" i="1" s="1"/>
  <c r="I356" i="14"/>
  <c r="I156" i="1" s="1"/>
  <c r="I357" i="14"/>
  <c r="I388" i="1" s="1"/>
  <c r="I358" i="14"/>
  <c r="I318" i="1" s="1"/>
  <c r="I359" i="14"/>
  <c r="I119" i="1" s="1"/>
  <c r="I360" i="14"/>
  <c r="I51" i="1" s="1"/>
  <c r="I361" i="14"/>
  <c r="I379" i="1" s="1"/>
  <c r="I362" i="14"/>
  <c r="I384" i="1" s="1"/>
  <c r="I363" i="14"/>
  <c r="I207" i="1" s="1"/>
  <c r="I364" i="14"/>
  <c r="I461" i="1" s="1"/>
  <c r="I365" i="14"/>
  <c r="I422" i="1" s="1"/>
  <c r="I366" i="14"/>
  <c r="I452" i="1" s="1"/>
  <c r="I367" i="14"/>
  <c r="I179" i="1" s="1"/>
  <c r="I368" i="14"/>
  <c r="I389" i="1" s="1"/>
  <c r="I369" i="14"/>
  <c r="I91" i="1" s="1"/>
  <c r="I370" i="14"/>
  <c r="I292" i="1" s="1"/>
  <c r="I371" i="14"/>
  <c r="I431" i="1" s="1"/>
  <c r="I372" i="14"/>
  <c r="I373" i="14"/>
  <c r="I148" i="1" s="1"/>
  <c r="I374" i="14"/>
  <c r="I375" i="14"/>
  <c r="I306" i="1" s="1"/>
  <c r="I376" i="14"/>
  <c r="I370" i="1" s="1"/>
  <c r="I377" i="14"/>
  <c r="I110" i="1" s="1"/>
  <c r="I378" i="14"/>
  <c r="I380" i="1" s="1"/>
  <c r="I379" i="14"/>
  <c r="I247" i="1" s="1"/>
  <c r="I380" i="14"/>
  <c r="I31" i="1" s="1"/>
  <c r="I381" i="14"/>
  <c r="I404" i="1" s="1"/>
  <c r="I382" i="14"/>
  <c r="I287" i="1" s="1"/>
  <c r="I383" i="14"/>
  <c r="I356" i="1" s="1"/>
  <c r="I384" i="14"/>
  <c r="I251" i="1" s="1"/>
  <c r="I385" i="14"/>
  <c r="I432" i="1" s="1"/>
  <c r="I386" i="14"/>
  <c r="I387" i="14"/>
  <c r="I388" i="14"/>
  <c r="I408" i="1" s="1"/>
  <c r="I389" i="14"/>
  <c r="I460" i="1" s="1"/>
  <c r="I390" i="14"/>
  <c r="I447" i="1" s="1"/>
  <c r="I391" i="14"/>
  <c r="I392" i="14"/>
  <c r="I393" i="14"/>
  <c r="I227" i="1" s="1"/>
  <c r="I394" i="14"/>
  <c r="I233" i="1" s="1"/>
  <c r="I395" i="14"/>
  <c r="I256" i="1" s="1"/>
  <c r="I396" i="14"/>
  <c r="I273" i="1" s="1"/>
  <c r="I397" i="14"/>
  <c r="I429" i="1" s="1"/>
  <c r="I398" i="14"/>
  <c r="I329" i="1" s="1"/>
  <c r="I399" i="14"/>
  <c r="I400" i="14"/>
  <c r="I242" i="1" s="1"/>
  <c r="I401" i="14"/>
  <c r="I243" i="1" s="1"/>
  <c r="I402" i="14"/>
  <c r="I399" i="1" s="1"/>
  <c r="I403" i="14"/>
  <c r="I121" i="1" s="1"/>
  <c r="I404" i="14"/>
  <c r="I378" i="1" s="1"/>
  <c r="I405" i="14"/>
  <c r="I240" i="1" s="1"/>
  <c r="I406" i="14"/>
  <c r="I106" i="1" s="1"/>
  <c r="I407" i="14"/>
  <c r="I29" i="1" s="1"/>
  <c r="I408" i="14"/>
  <c r="I151" i="1" s="1"/>
  <c r="I409" i="14"/>
  <c r="I200" i="1" s="1"/>
  <c r="I410" i="14"/>
  <c r="I266" i="1" s="1"/>
  <c r="I411" i="14"/>
  <c r="I12" i="1" s="1"/>
  <c r="I412" i="14"/>
  <c r="I46" i="1" s="1"/>
  <c r="I413" i="14"/>
  <c r="I4" i="1" s="1"/>
  <c r="I414" i="14"/>
  <c r="I415" i="14"/>
  <c r="I416" i="14"/>
  <c r="I149" i="1" s="1"/>
  <c r="I417" i="14"/>
  <c r="I36" i="1" s="1"/>
  <c r="I418" i="14"/>
  <c r="I311" i="1" s="1"/>
  <c r="I419" i="14"/>
  <c r="I348" i="1" s="1"/>
  <c r="I420" i="14"/>
  <c r="I45" i="1" s="1"/>
  <c r="I421" i="14"/>
  <c r="I196" i="1" s="1"/>
  <c r="I422" i="14"/>
  <c r="I423" i="14"/>
  <c r="I75" i="1" s="1"/>
  <c r="I424" i="14"/>
  <c r="I241" i="1" s="1"/>
  <c r="I425" i="14"/>
  <c r="I17" i="1" s="1"/>
  <c r="I426" i="14"/>
  <c r="I411" i="1" s="1"/>
  <c r="I427" i="14"/>
  <c r="I62" i="1" s="1"/>
  <c r="I428" i="14"/>
  <c r="I316" i="1" s="1"/>
  <c r="I429" i="14"/>
  <c r="I456" i="1" s="1"/>
  <c r="I430" i="14"/>
  <c r="I435" i="1" s="1"/>
  <c r="I431" i="14"/>
  <c r="I369" i="1" s="1"/>
  <c r="I432" i="14"/>
  <c r="I433" i="14"/>
  <c r="I25" i="1" s="1"/>
  <c r="I434" i="14"/>
  <c r="I278" i="1" s="1"/>
  <c r="I435" i="14"/>
  <c r="I436" i="14"/>
  <c r="I125" i="1" s="1"/>
  <c r="I437" i="14"/>
  <c r="I126" i="1" s="1"/>
  <c r="I438" i="14"/>
  <c r="I133" i="1" s="1"/>
  <c r="I439" i="14"/>
  <c r="I375" i="1" s="1"/>
  <c r="I440" i="14"/>
  <c r="I361" i="1" s="1"/>
  <c r="I441" i="14"/>
  <c r="I89" i="1" s="1"/>
  <c r="I442" i="14"/>
  <c r="I189" i="1" s="1"/>
  <c r="I443" i="14"/>
  <c r="I56" i="1" s="1"/>
  <c r="I444" i="14"/>
  <c r="I281" i="1" s="1"/>
  <c r="I445" i="14"/>
  <c r="I416" i="1" s="1"/>
  <c r="I446" i="14"/>
  <c r="I43" i="1" s="1"/>
  <c r="I447" i="14"/>
  <c r="I448" i="14"/>
  <c r="I365" i="1" s="1"/>
  <c r="I449" i="14"/>
  <c r="I94" i="1" s="1"/>
  <c r="I450" i="14"/>
  <c r="I10" i="1" s="1"/>
  <c r="I451" i="14"/>
  <c r="I105" i="1" s="1"/>
  <c r="I452" i="14"/>
  <c r="I49" i="1" s="1"/>
  <c r="I453" i="14"/>
  <c r="I191" i="1" s="1"/>
  <c r="I454" i="14"/>
  <c r="I68" i="1" s="1"/>
  <c r="I455" i="14"/>
  <c r="I218" i="1" s="1"/>
  <c r="I456" i="14"/>
  <c r="I391" i="1" s="1"/>
  <c r="I457" i="14"/>
  <c r="I250" i="1" s="1"/>
  <c r="I458" i="14"/>
  <c r="I255" i="1" s="1"/>
  <c r="I459" i="14"/>
  <c r="I102" i="1" s="1"/>
  <c r="I460" i="14"/>
  <c r="I262" i="1" s="1"/>
  <c r="I461" i="14"/>
  <c r="I430" i="1" s="1"/>
  <c r="I462" i="14"/>
  <c r="I276" i="1" s="1"/>
  <c r="I463" i="14"/>
  <c r="I297" i="1" s="1"/>
  <c r="I464" i="14"/>
  <c r="I301" i="1" s="1"/>
  <c r="I3" i="14"/>
  <c r="I263" i="1" s="1"/>
  <c r="I4" i="14"/>
  <c r="I324" i="1" s="1"/>
  <c r="I5" i="14"/>
  <c r="I47" i="1" s="1"/>
  <c r="I6" i="14"/>
  <c r="I130" i="1" s="1"/>
  <c r="I7" i="14"/>
  <c r="I394" i="1" s="1"/>
  <c r="I8" i="14"/>
  <c r="I9" i="14"/>
  <c r="I228" i="1" s="1"/>
  <c r="I10" i="14"/>
  <c r="I11" i="14"/>
  <c r="I76" i="1" s="1"/>
  <c r="I12" i="14"/>
  <c r="I349" i="1" s="1"/>
  <c r="I13" i="14"/>
  <c r="I81" i="1" s="1"/>
  <c r="I14" i="14"/>
  <c r="I39" i="1" s="1"/>
  <c r="I15" i="14"/>
  <c r="I341" i="1" s="1"/>
  <c r="I16" i="14"/>
  <c r="I17" i="14"/>
  <c r="I120" i="1" s="1"/>
  <c r="I18" i="14"/>
  <c r="I277" i="1" s="1"/>
  <c r="I19" i="14"/>
  <c r="I325" i="1" s="1"/>
  <c r="I20" i="14"/>
  <c r="I104" i="1" s="1"/>
  <c r="I21" i="14"/>
  <c r="I108" i="1" s="1"/>
  <c r="I22" i="14"/>
  <c r="I111" i="1" s="1"/>
  <c r="I23" i="14"/>
  <c r="I140" i="1" s="1"/>
  <c r="I24" i="14"/>
  <c r="I71" i="1" s="1"/>
  <c r="I25" i="14"/>
  <c r="I160" i="1" s="1"/>
  <c r="I26" i="14"/>
  <c r="I164" i="1" s="1"/>
  <c r="I27" i="14"/>
  <c r="I50" i="1" s="1"/>
  <c r="I28" i="14"/>
  <c r="I387" i="1" s="1"/>
  <c r="I29" i="14"/>
  <c r="I30" i="14"/>
  <c r="I214" i="1" s="1"/>
  <c r="I31" i="14"/>
  <c r="I221" i="1" s="1"/>
  <c r="I32" i="14"/>
  <c r="I396" i="1" s="1"/>
  <c r="I33" i="14"/>
  <c r="I238" i="1" s="1"/>
  <c r="I34" i="14"/>
  <c r="I246" i="1" s="1"/>
  <c r="I35" i="14"/>
  <c r="I405" i="1" s="1"/>
  <c r="I36" i="14"/>
  <c r="I406" i="1" s="1"/>
  <c r="I37" i="14"/>
  <c r="I434" i="1" s="1"/>
  <c r="I38" i="14"/>
  <c r="I443" i="1" s="1"/>
  <c r="I39" i="14"/>
  <c r="I296" i="1" s="1"/>
  <c r="I40" i="14"/>
  <c r="I303" i="1" s="1"/>
  <c r="I41" i="14"/>
  <c r="I42" i="14"/>
  <c r="I330" i="1" s="1"/>
  <c r="I43" i="14"/>
  <c r="I334" i="1" s="1"/>
  <c r="I44" i="14"/>
  <c r="I424" i="1" s="1"/>
  <c r="I45" i="14"/>
  <c r="I67" i="1" s="1"/>
  <c r="I46" i="14"/>
  <c r="I428" i="1" s="1"/>
  <c r="I47" i="14"/>
  <c r="I451" i="1" s="1"/>
  <c r="I48" i="14"/>
  <c r="I352" i="1" s="1"/>
  <c r="I49" i="14"/>
  <c r="I455" i="1" s="1"/>
  <c r="I50" i="14"/>
  <c r="I70" i="1" s="1"/>
  <c r="I51" i="14"/>
  <c r="I328" i="1" s="1"/>
  <c r="I52" i="14"/>
  <c r="I53" i="14"/>
  <c r="I206" i="1" s="1"/>
  <c r="I54" i="14"/>
  <c r="I64" i="1" s="1"/>
  <c r="I55" i="14"/>
  <c r="I230" i="1" s="1"/>
  <c r="I56" i="14"/>
  <c r="I464" i="1" s="1"/>
  <c r="I57" i="14"/>
  <c r="I98" i="1" s="1"/>
  <c r="I58" i="14"/>
  <c r="I65" i="1" s="1"/>
  <c r="I59" i="14"/>
  <c r="I268" i="1" s="1"/>
  <c r="I60" i="14"/>
  <c r="I363" i="1" s="1"/>
  <c r="I61" i="14"/>
  <c r="I446" i="1" s="1"/>
  <c r="I62" i="14"/>
  <c r="I38" i="1" s="1"/>
  <c r="I63" i="14"/>
  <c r="I381" i="1" s="1"/>
  <c r="I64" i="14"/>
  <c r="I402" i="1" s="1"/>
  <c r="I65" i="14"/>
  <c r="I3" i="1" s="1"/>
  <c r="I66" i="14"/>
  <c r="I87" i="1" s="1"/>
  <c r="I67" i="14"/>
  <c r="I162" i="1" s="1"/>
  <c r="I68" i="14"/>
  <c r="I170" i="1" s="1"/>
  <c r="I69" i="14"/>
  <c r="I180" i="1" s="1"/>
  <c r="I70" i="14"/>
  <c r="I183" i="1" s="1"/>
  <c r="I71" i="14"/>
  <c r="I184" i="1" s="1"/>
  <c r="I72" i="14"/>
  <c r="I73" i="14"/>
  <c r="I437" i="1" s="1"/>
  <c r="I74" i="14"/>
  <c r="I225" i="1" s="1"/>
  <c r="I75" i="14"/>
  <c r="I265" i="1" s="1"/>
  <c r="I76" i="14"/>
  <c r="I283" i="1" s="1"/>
  <c r="I77" i="14"/>
  <c r="I289" i="1" s="1"/>
  <c r="I78" i="14"/>
  <c r="I355" i="1" s="1"/>
  <c r="I79" i="14"/>
  <c r="I122" i="1" s="1"/>
  <c r="I80" i="14"/>
  <c r="I114" i="1" s="1"/>
  <c r="I81" i="14"/>
  <c r="I185" i="1" s="1"/>
  <c r="I82" i="14"/>
  <c r="I309" i="1" s="1"/>
  <c r="I83" i="14"/>
  <c r="I458" i="1" s="1"/>
  <c r="I84" i="14"/>
  <c r="I85" i="14"/>
  <c r="I314" i="1" s="1"/>
  <c r="I86" i="14"/>
  <c r="I400" i="1" s="1"/>
  <c r="I2" i="14"/>
  <c r="I362" i="1" s="1"/>
  <c r="C376" i="14"/>
  <c r="C274" i="14"/>
  <c r="C148" i="14"/>
  <c r="C172" i="14"/>
  <c r="C263" i="14"/>
  <c r="C355" i="14"/>
  <c r="C237" i="14"/>
  <c r="C56" i="14"/>
  <c r="C257" i="14"/>
  <c r="C316" i="14"/>
  <c r="C278" i="14"/>
  <c r="C66" i="14"/>
  <c r="C286" i="14"/>
  <c r="C270" i="14"/>
  <c r="C83" i="14"/>
  <c r="C182" i="14"/>
  <c r="C431" i="14"/>
  <c r="C439" i="14"/>
  <c r="C305" i="14"/>
  <c r="C183" i="14"/>
  <c r="C184" i="14"/>
  <c r="C404" i="14"/>
  <c r="C361" i="14"/>
  <c r="C378" i="14"/>
  <c r="C63" i="14"/>
  <c r="C219" i="14"/>
  <c r="C220" i="14"/>
  <c r="C452" i="14"/>
  <c r="C73" i="14"/>
  <c r="C164" i="14"/>
  <c r="C440" i="14"/>
  <c r="C441" i="14"/>
  <c r="C27" i="14"/>
  <c r="C57" i="14"/>
  <c r="C362" i="14"/>
  <c r="C347" i="14"/>
  <c r="C141" i="14"/>
  <c r="C173" i="14"/>
  <c r="C166" i="14"/>
  <c r="C28" i="14"/>
  <c r="C357" i="14"/>
  <c r="C368" i="14"/>
  <c r="C88" i="14"/>
  <c r="C369" i="14"/>
  <c r="C104" i="14"/>
  <c r="C65" i="14"/>
  <c r="C128" i="14"/>
  <c r="C262" i="14"/>
  <c r="C392" i="14"/>
  <c r="C456" i="14"/>
  <c r="C212" i="14"/>
  <c r="C226" i="14"/>
  <c r="C7" i="14"/>
  <c r="C339" i="14"/>
  <c r="C2" i="14"/>
  <c r="C430" i="14"/>
  <c r="C32" i="14"/>
  <c r="C280" i="14"/>
  <c r="C106" i="14"/>
  <c r="C330" i="14"/>
  <c r="C423" i="14"/>
  <c r="C299" i="14"/>
  <c r="C402" i="14"/>
  <c r="C86" i="14"/>
  <c r="C190" i="14"/>
  <c r="C64" i="14"/>
  <c r="C192" i="14"/>
  <c r="C459" i="14"/>
  <c r="C381" i="14"/>
  <c r="C372" i="14"/>
  <c r="C320" i="14"/>
  <c r="C313" i="14"/>
  <c r="C411" i="14"/>
  <c r="C35" i="14"/>
  <c r="C36" i="14"/>
  <c r="C60" i="14"/>
  <c r="C224" i="14"/>
  <c r="C331" i="14"/>
  <c r="C37" i="14"/>
  <c r="C388" i="14"/>
  <c r="C208" i="14"/>
  <c r="C235" i="14"/>
  <c r="C348" i="14"/>
  <c r="C426" i="14"/>
  <c r="C98" i="14"/>
  <c r="C243" i="14"/>
  <c r="C156" i="14"/>
  <c r="C218" i="14"/>
  <c r="C374" i="14"/>
  <c r="C11" i="14"/>
  <c r="C168" i="14"/>
  <c r="C293" i="14"/>
  <c r="C13" i="14"/>
  <c r="C158" i="14"/>
  <c r="C196" i="14"/>
  <c r="C107" i="14"/>
  <c r="C249" i="14"/>
  <c r="C321" i="14"/>
  <c r="C159" i="14"/>
  <c r="C273" i="14"/>
  <c r="C312" i="14"/>
  <c r="C99" i="14"/>
  <c r="C120" i="14"/>
  <c r="C447" i="14"/>
  <c r="C283" i="14"/>
  <c r="C14" i="14"/>
  <c r="C334" i="14"/>
  <c r="C200" i="14"/>
  <c r="C365" i="14"/>
  <c r="C294" i="14"/>
  <c r="C201" i="14"/>
  <c r="C414" i="14"/>
  <c r="C44" i="14"/>
  <c r="C261" i="14"/>
  <c r="C449" i="14"/>
  <c r="C301" i="14"/>
  <c r="C50" i="14"/>
  <c r="C203" i="14"/>
  <c r="C143" i="14"/>
  <c r="C385" i="14"/>
  <c r="C296" i="14"/>
  <c r="C121" i="14"/>
  <c r="C429" i="14"/>
  <c r="C132" i="14"/>
  <c r="C94" i="14"/>
  <c r="C49" i="14"/>
  <c r="C5" i="14"/>
  <c r="C451" i="14"/>
  <c r="C406" i="14"/>
  <c r="C371" i="14"/>
  <c r="C230" i="14"/>
  <c r="C149" i="14"/>
  <c r="C21" i="14"/>
  <c r="C399" i="14"/>
  <c r="C95" i="14"/>
  <c r="C377" i="14"/>
  <c r="C22" i="14"/>
  <c r="C325" i="14"/>
  <c r="C415" i="14"/>
  <c r="C420" i="14"/>
  <c r="C80" i="14"/>
  <c r="C250" i="14"/>
  <c r="C205" i="14"/>
  <c r="C150" i="14"/>
  <c r="C109" i="14"/>
  <c r="C359" i="14"/>
  <c r="C17" i="14"/>
  <c r="C403" i="14"/>
  <c r="C79" i="14"/>
  <c r="C386" i="14"/>
  <c r="C110" i="14"/>
  <c r="C179" i="14"/>
  <c r="C436" i="14"/>
  <c r="C360" i="14"/>
  <c r="C437" i="14"/>
  <c r="C87" i="14"/>
  <c r="C137" i="14"/>
  <c r="C326" i="14"/>
  <c r="C114" i="14"/>
  <c r="C407" i="14"/>
  <c r="C6" i="14"/>
  <c r="C123" i="14"/>
  <c r="C180" i="14"/>
  <c r="C303" i="14"/>
  <c r="C438" i="14"/>
  <c r="C102" i="14"/>
  <c r="C304" i="14"/>
  <c r="C327" i="14"/>
  <c r="C391" i="14"/>
  <c r="C151" i="14"/>
  <c r="C133" i="14"/>
  <c r="C241" i="14"/>
  <c r="C23" i="14"/>
  <c r="C117" i="14"/>
  <c r="C124" i="14"/>
  <c r="C181" i="14"/>
  <c r="C287" i="14"/>
  <c r="C258" i="14"/>
  <c r="C125" i="14"/>
  <c r="C271" i="14"/>
  <c r="C373" i="14"/>
  <c r="C416" i="14"/>
  <c r="C16" i="14"/>
  <c r="C408" i="14"/>
  <c r="C126" i="14"/>
  <c r="C264" i="14"/>
  <c r="C162" i="14"/>
  <c r="C356" i="14"/>
  <c r="C24" i="14"/>
  <c r="C163" i="14"/>
  <c r="C228" i="14"/>
  <c r="C127" i="14"/>
  <c r="C175" i="14"/>
  <c r="C25" i="14"/>
  <c r="C432" i="14"/>
  <c r="C306" i="14"/>
  <c r="C275" i="14"/>
  <c r="C67" i="14"/>
  <c r="C297" i="14"/>
  <c r="C26" i="14"/>
  <c r="C185" i="14"/>
  <c r="C336" i="14"/>
  <c r="C186" i="14"/>
  <c r="C152" i="14"/>
  <c r="C68" i="14"/>
  <c r="C265" i="14"/>
  <c r="C140" i="14"/>
  <c r="C204" i="14"/>
  <c r="C118" i="14"/>
  <c r="C307" i="14"/>
  <c r="C337" i="14"/>
  <c r="C231" i="14"/>
  <c r="C317" i="14"/>
  <c r="C367" i="14"/>
  <c r="C69" i="14"/>
  <c r="C351" i="14"/>
  <c r="C165" i="14"/>
  <c r="C387" i="14"/>
  <c r="C251" i="14"/>
  <c r="C70" i="14"/>
  <c r="C71" i="14"/>
  <c r="C81" i="14"/>
  <c r="C103" i="14"/>
  <c r="C135" i="14"/>
  <c r="C217" i="14"/>
  <c r="C298" i="14"/>
  <c r="C233" i="14"/>
  <c r="C314" i="14"/>
  <c r="C223" i="14"/>
  <c r="C442" i="14"/>
  <c r="C453" i="14"/>
  <c r="C308" i="14"/>
  <c r="C214" i="14"/>
  <c r="C206" i="14"/>
  <c r="C153" i="14"/>
  <c r="C122" i="14"/>
  <c r="C421" i="14"/>
  <c r="C234" i="14"/>
  <c r="C146" i="14"/>
  <c r="C349" i="14"/>
  <c r="C409" i="14"/>
  <c r="C288" i="14"/>
  <c r="C422" i="14"/>
  <c r="C96" i="14"/>
  <c r="C248" i="14"/>
  <c r="C187" i="14"/>
  <c r="C53" i="14"/>
  <c r="C363" i="14"/>
  <c r="C289" i="14"/>
  <c r="C290" i="14"/>
  <c r="C338" i="14"/>
  <c r="C328" i="14"/>
  <c r="C29" i="14"/>
  <c r="C266" i="14"/>
  <c r="C417" i="14"/>
  <c r="C232" i="14"/>
  <c r="C188" i="14"/>
  <c r="C30" i="14"/>
  <c r="C225" i="14"/>
  <c r="C329" i="14"/>
  <c r="C454" i="14"/>
  <c r="C8" i="14"/>
  <c r="C455" i="14"/>
  <c r="C433" i="14"/>
  <c r="C443" i="14"/>
  <c r="C115" i="14"/>
  <c r="C279" i="14"/>
  <c r="C31" i="14"/>
  <c r="C89" i="14"/>
  <c r="C285" i="14"/>
  <c r="C252" i="14"/>
  <c r="C74" i="14"/>
  <c r="C189" i="14"/>
  <c r="C167" i="14"/>
  <c r="C393" i="14"/>
  <c r="C9" i="14"/>
  <c r="C54" i="14"/>
  <c r="C291" i="14"/>
  <c r="C253" i="14"/>
  <c r="C55" i="14"/>
  <c r="C119" i="14"/>
  <c r="C242" i="14"/>
  <c r="C108" i="14"/>
  <c r="C394" i="14"/>
  <c r="C350" i="14"/>
  <c r="C229" i="14"/>
  <c r="C319" i="14"/>
  <c r="C292" i="14"/>
  <c r="C97" i="14"/>
  <c r="C272" i="14"/>
  <c r="C405" i="14"/>
  <c r="C390" i="14"/>
  <c r="C276" i="14"/>
  <c r="C33" i="14"/>
  <c r="C424" i="14"/>
  <c r="C400" i="14"/>
  <c r="C401" i="14"/>
  <c r="C154" i="14"/>
  <c r="C34" i="14"/>
  <c r="C379" i="14"/>
  <c r="C340" i="14"/>
  <c r="C254" i="14"/>
  <c r="C457" i="14"/>
  <c r="C384" i="14"/>
  <c r="C191" i="14"/>
  <c r="C267" i="14"/>
  <c r="C341" i="14"/>
  <c r="C458" i="14"/>
  <c r="C395" i="14"/>
  <c r="C342" i="14"/>
  <c r="C207" i="14"/>
  <c r="C58" i="14"/>
  <c r="C380" i="14"/>
  <c r="C193" i="14"/>
  <c r="C213" i="14"/>
  <c r="C194" i="14"/>
  <c r="C239" i="14"/>
  <c r="C460" i="14"/>
  <c r="C309" i="14"/>
  <c r="C244" i="14"/>
  <c r="C3" i="14"/>
  <c r="C281" i="14"/>
  <c r="C111" i="14"/>
  <c r="C75" i="14"/>
  <c r="C410" i="14"/>
  <c r="C268" i="14"/>
  <c r="C59" i="14"/>
  <c r="C155" i="14"/>
  <c r="C147" i="14"/>
  <c r="C245" i="14"/>
  <c r="C461" i="14"/>
  <c r="C352" i="14"/>
  <c r="C396" i="14"/>
  <c r="C269" i="14"/>
  <c r="C259" i="14"/>
  <c r="C462" i="14"/>
  <c r="C18" i="14"/>
  <c r="C434" i="14"/>
  <c r="C112" i="14"/>
  <c r="C425" i="14"/>
  <c r="C315" i="14"/>
  <c r="C90" i="14"/>
  <c r="C240" i="14"/>
  <c r="C435" i="14"/>
  <c r="C444" i="14"/>
  <c r="C195" i="14"/>
  <c r="C76" i="14"/>
  <c r="C92" i="14"/>
  <c r="C142" i="14"/>
  <c r="C38" i="14"/>
  <c r="C116" i="14"/>
  <c r="C10" i="14"/>
  <c r="C382" i="14"/>
  <c r="C139" i="14"/>
  <c r="C129" i="14"/>
  <c r="C215" i="14"/>
  <c r="C176" i="14"/>
  <c r="C77" i="14"/>
  <c r="C284" i="14"/>
  <c r="C255" i="14"/>
  <c r="C370" i="14"/>
  <c r="C310" i="14"/>
  <c r="C93" i="14"/>
  <c r="C130" i="14"/>
  <c r="C39" i="14"/>
  <c r="C318" i="14"/>
  <c r="C463" i="14"/>
  <c r="C144" i="14"/>
  <c r="C332" i="14"/>
  <c r="C61" i="14"/>
  <c r="C174" i="14"/>
  <c r="C445" i="14"/>
  <c r="C157" i="14"/>
  <c r="C364" i="14"/>
  <c r="C464" i="14"/>
  <c r="C389" i="14"/>
  <c r="C277" i="14"/>
  <c r="C397" i="14"/>
  <c r="C40" i="14"/>
  <c r="C169" i="14"/>
  <c r="C375" i="14"/>
  <c r="C282" i="14"/>
  <c r="C311" i="14"/>
  <c r="C82" i="14"/>
  <c r="C335" i="14"/>
  <c r="C91" i="14"/>
  <c r="C418" i="14"/>
  <c r="C131" i="14"/>
  <c r="C177" i="14"/>
  <c r="C427" i="14"/>
  <c r="C246" i="14"/>
  <c r="C412" i="14"/>
  <c r="C197" i="14"/>
  <c r="C85" i="14"/>
  <c r="C138" i="14"/>
  <c r="C52" i="14"/>
  <c r="C428" i="14"/>
  <c r="C221" i="14"/>
  <c r="C198" i="14"/>
  <c r="C343" i="14"/>
  <c r="C105" i="14"/>
  <c r="C41" i="14"/>
  <c r="C358" i="14"/>
  <c r="C256" i="14"/>
  <c r="C413" i="14"/>
  <c r="C322" i="14"/>
  <c r="C72" i="14"/>
  <c r="C161" i="14"/>
  <c r="C446" i="14"/>
  <c r="C178" i="14"/>
  <c r="C344" i="14"/>
  <c r="C247" i="14"/>
  <c r="C4" i="14"/>
  <c r="C199" i="14"/>
  <c r="C300" i="14"/>
  <c r="C62" i="14"/>
  <c r="C19" i="14"/>
  <c r="C222" i="14"/>
  <c r="C236" i="14"/>
  <c r="C51" i="14"/>
  <c r="C145" i="14"/>
  <c r="C398" i="14"/>
  <c r="C366" i="14"/>
  <c r="C42" i="14"/>
  <c r="C333" i="14"/>
  <c r="C113" i="14"/>
  <c r="C43" i="14"/>
  <c r="C353" i="14"/>
  <c r="C260" i="14"/>
  <c r="C227" i="14"/>
  <c r="C448" i="14"/>
  <c r="C295" i="14"/>
  <c r="C84" i="14"/>
  <c r="C202" i="14"/>
  <c r="C238" i="14"/>
  <c r="C209" i="14"/>
  <c r="C15" i="14"/>
  <c r="C345" i="14"/>
  <c r="C216" i="14"/>
  <c r="C170" i="14"/>
  <c r="C45" i="14"/>
  <c r="C323" i="14"/>
  <c r="C136" i="14"/>
  <c r="C171" i="14"/>
  <c r="C210" i="14"/>
  <c r="C46" i="14"/>
  <c r="C419" i="14"/>
  <c r="C12" i="14"/>
  <c r="C346" i="14"/>
  <c r="C134" i="14"/>
  <c r="C354" i="14"/>
  <c r="C324" i="14"/>
  <c r="C47" i="14"/>
  <c r="C48" i="14"/>
  <c r="C160" i="14"/>
  <c r="C450" i="14"/>
  <c r="C100" i="14"/>
  <c r="C78" i="14"/>
  <c r="C383" i="14"/>
  <c r="C211" i="14"/>
  <c r="C101" i="14"/>
  <c r="C302" i="14"/>
  <c r="C20" i="14"/>
  <c r="C2" i="12"/>
  <c r="H146" i="1"/>
  <c r="H166" i="1"/>
  <c r="H184" i="1"/>
  <c r="H448" i="1"/>
  <c r="H28" i="1"/>
  <c r="H208" i="1"/>
  <c r="H279" i="1"/>
  <c r="H460" i="1"/>
  <c r="H308" i="1"/>
  <c r="H19" i="1"/>
  <c r="H104" i="1"/>
  <c r="H117" i="1"/>
  <c r="H14" i="1"/>
  <c r="H181" i="1"/>
  <c r="H465" i="1"/>
  <c r="H209" i="1"/>
  <c r="H68" i="1"/>
  <c r="H77" i="1"/>
  <c r="H343" i="1"/>
  <c r="H349" i="1"/>
  <c r="H109" i="1"/>
  <c r="H127" i="1"/>
  <c r="H147" i="1"/>
  <c r="H160" i="1"/>
  <c r="H171" i="1"/>
  <c r="H176" i="1"/>
  <c r="H201" i="1"/>
  <c r="H228" i="1"/>
  <c r="H253" i="1"/>
  <c r="H277" i="1"/>
  <c r="H17" i="1"/>
  <c r="H341" i="1"/>
  <c r="H356" i="1"/>
  <c r="H123" i="1"/>
  <c r="H360" i="1"/>
  <c r="H128" i="1"/>
  <c r="H29" i="1"/>
  <c r="H35" i="1"/>
  <c r="H199" i="1"/>
  <c r="H214" i="1"/>
  <c r="H52" i="1"/>
  <c r="H259" i="1"/>
  <c r="H20" i="1"/>
  <c r="H316" i="1"/>
  <c r="H325" i="1"/>
  <c r="H152" i="1"/>
  <c r="H168" i="1"/>
  <c r="H183" i="1"/>
  <c r="H198" i="1"/>
  <c r="H462" i="1"/>
  <c r="H234" i="1"/>
  <c r="H266" i="1"/>
  <c r="H268" i="1"/>
  <c r="H292" i="1"/>
  <c r="H310" i="1"/>
  <c r="H311" i="1"/>
  <c r="H320" i="1"/>
  <c r="H345" i="1"/>
  <c r="H431" i="1"/>
  <c r="H108" i="1"/>
  <c r="H449" i="1"/>
  <c r="H119" i="1"/>
  <c r="H136" i="1"/>
  <c r="H190" i="1"/>
  <c r="H233" i="1"/>
  <c r="H235" i="1"/>
  <c r="H300" i="1"/>
  <c r="H355" i="1"/>
  <c r="H164" i="1"/>
  <c r="H66" i="1"/>
  <c r="H212" i="1"/>
  <c r="H241" i="1"/>
  <c r="H65" i="1"/>
  <c r="H245" i="1"/>
  <c r="H290" i="1"/>
  <c r="H302" i="1"/>
  <c r="H313" i="1"/>
  <c r="H321" i="1"/>
  <c r="H335" i="1"/>
  <c r="H354" i="1"/>
  <c r="H350" i="1"/>
  <c r="H26" i="1"/>
  <c r="H463" i="1"/>
  <c r="H450" i="1"/>
  <c r="H250" i="1"/>
  <c r="H264" i="1"/>
  <c r="H273" i="1"/>
  <c r="H27" i="1"/>
  <c r="H296" i="1"/>
  <c r="H4" i="1"/>
  <c r="H43" i="1"/>
  <c r="H326" i="1"/>
  <c r="H332" i="1"/>
  <c r="H314" i="1"/>
  <c r="H158" i="1"/>
  <c r="H193" i="1"/>
  <c r="H210" i="1"/>
  <c r="H223" i="1"/>
  <c r="H227" i="1"/>
  <c r="H255" i="1"/>
  <c r="H31" i="1"/>
  <c r="H260" i="1"/>
  <c r="H280" i="1"/>
  <c r="H285" i="1"/>
  <c r="H293" i="1"/>
  <c r="H442" i="1"/>
  <c r="H337" i="1"/>
  <c r="H153" i="1"/>
  <c r="H36" i="1"/>
  <c r="H222" i="1"/>
  <c r="H224" i="1"/>
  <c r="H229" i="1"/>
  <c r="H247" i="1"/>
  <c r="H258" i="1"/>
  <c r="H443" i="1"/>
  <c r="H298" i="1"/>
  <c r="H303" i="1"/>
  <c r="H304" i="1"/>
  <c r="H138" i="1"/>
  <c r="H197" i="1"/>
  <c r="H207" i="1"/>
  <c r="H239" i="1"/>
  <c r="H240" i="1"/>
  <c r="H271" i="1"/>
  <c r="H278" i="1"/>
  <c r="H306" i="1"/>
  <c r="H2" i="1"/>
  <c r="H317" i="1"/>
  <c r="H348" i="1"/>
  <c r="H358" i="1"/>
  <c r="H466" i="1"/>
  <c r="H125" i="1"/>
  <c r="H218" i="1"/>
  <c r="H225" i="1"/>
  <c r="H249" i="1"/>
  <c r="H263" i="1"/>
  <c r="H100" i="1"/>
  <c r="H284" i="1"/>
  <c r="H62" i="1"/>
  <c r="H330" i="1"/>
  <c r="H347" i="1"/>
  <c r="H47" i="1"/>
  <c r="H159" i="1"/>
  <c r="H179" i="1"/>
  <c r="H188" i="1"/>
  <c r="H211" i="1"/>
  <c r="H25" i="1"/>
  <c r="H64" i="1"/>
  <c r="H252" i="1"/>
  <c r="H32" i="1"/>
  <c r="H413" i="1"/>
  <c r="H301" i="1"/>
  <c r="H452" i="1"/>
  <c r="H114" i="1"/>
  <c r="H470" i="1"/>
  <c r="H55" i="1"/>
  <c r="H186" i="1"/>
  <c r="H203" i="1"/>
  <c r="H242" i="1"/>
  <c r="H256" i="1"/>
  <c r="H262" i="1"/>
  <c r="H276" i="1"/>
  <c r="H59" i="1"/>
  <c r="H60" i="1"/>
  <c r="H46" i="1"/>
  <c r="H353" i="1"/>
  <c r="H107" i="1"/>
  <c r="H118" i="1"/>
  <c r="H130" i="1"/>
  <c r="H145" i="1"/>
  <c r="H41" i="1"/>
  <c r="H191" i="1"/>
  <c r="H204" i="1"/>
  <c r="H427" i="1"/>
  <c r="H430" i="1"/>
  <c r="H287" i="1"/>
  <c r="H297" i="1"/>
  <c r="H459" i="1"/>
  <c r="H338" i="1"/>
  <c r="H141" i="1"/>
  <c r="H155" i="1"/>
  <c r="H177" i="1"/>
  <c r="H178" i="1"/>
  <c r="H195" i="1"/>
  <c r="H206" i="1"/>
  <c r="H33" i="1"/>
  <c r="H286" i="1"/>
  <c r="H295" i="1"/>
  <c r="H446" i="1"/>
  <c r="H344" i="1"/>
  <c r="H106" i="1"/>
  <c r="H149" i="1"/>
  <c r="H150" i="1"/>
  <c r="H161" i="1"/>
  <c r="H174" i="1"/>
  <c r="H216" i="1"/>
  <c r="H236" i="1"/>
  <c r="H243" i="1"/>
  <c r="H367" i="1"/>
  <c r="H312" i="1"/>
  <c r="H336" i="1"/>
  <c r="H339" i="1"/>
  <c r="H132" i="1"/>
  <c r="H139" i="1"/>
  <c r="H167" i="1"/>
  <c r="H232" i="1"/>
  <c r="H254" i="1"/>
  <c r="H257" i="1"/>
  <c r="H37" i="1"/>
  <c r="H319" i="1"/>
  <c r="H453" i="1"/>
  <c r="H329" i="1"/>
  <c r="H342" i="1"/>
  <c r="H346" i="1"/>
  <c r="H110" i="1"/>
  <c r="H133" i="1"/>
  <c r="H137" i="1"/>
  <c r="H71" i="1"/>
  <c r="H185" i="1"/>
  <c r="H205" i="1"/>
  <c r="H220" i="1"/>
  <c r="H447" i="1"/>
  <c r="H274" i="1"/>
  <c r="H289" i="1"/>
  <c r="H322" i="1"/>
  <c r="H445" i="1"/>
  <c r="H115" i="1"/>
  <c r="H122" i="1"/>
  <c r="H173" i="1"/>
  <c r="H196" i="1"/>
  <c r="H246" i="1"/>
  <c r="H248" i="1"/>
  <c r="H24" i="1"/>
  <c r="H294" i="1"/>
  <c r="H309" i="1"/>
  <c r="H324" i="1"/>
  <c r="H340" i="1"/>
  <c r="H451" i="1"/>
  <c r="H357" i="1"/>
  <c r="H111" i="1"/>
  <c r="H134" i="1"/>
  <c r="H156" i="1"/>
  <c r="H192" i="1"/>
  <c r="H217" i="1"/>
  <c r="H269" i="1"/>
  <c r="H429" i="1"/>
  <c r="H315" i="1"/>
  <c r="H428" i="1"/>
  <c r="H352" i="1"/>
  <c r="H270" i="1"/>
  <c r="H120" i="1"/>
  <c r="H194" i="1"/>
  <c r="H200" i="1"/>
  <c r="H30" i="1"/>
  <c r="H261" i="1"/>
  <c r="H275" i="1"/>
  <c r="H288" i="1"/>
  <c r="H364" i="1"/>
  <c r="H327" i="1"/>
  <c r="H116" i="1"/>
  <c r="H129" i="1"/>
  <c r="H140" i="1"/>
  <c r="H151" i="1"/>
  <c r="H170" i="1"/>
  <c r="H180" i="1"/>
  <c r="H189" i="1"/>
  <c r="H213" i="1"/>
  <c r="H226" i="1"/>
  <c r="H461" i="1"/>
  <c r="H365" i="1"/>
  <c r="H67" i="1"/>
  <c r="H351" i="1"/>
  <c r="H105" i="1"/>
  <c r="H143" i="1"/>
  <c r="H162" i="1"/>
  <c r="H172" i="1"/>
  <c r="H219" i="1"/>
  <c r="H238" i="1"/>
  <c r="H272" i="1"/>
  <c r="H73" i="1"/>
  <c r="H38" i="1"/>
  <c r="H328" i="1"/>
  <c r="H331" i="1"/>
  <c r="H83" i="1"/>
  <c r="H11" i="1"/>
  <c r="H126" i="1"/>
  <c r="H142" i="1"/>
  <c r="H157" i="1"/>
  <c r="H182" i="1"/>
  <c r="H215" i="1"/>
  <c r="H221" i="1"/>
  <c r="H230" i="1"/>
  <c r="H265" i="1"/>
  <c r="H299" i="1"/>
  <c r="H307" i="1"/>
  <c r="H57" i="1"/>
  <c r="H334" i="1"/>
  <c r="H113" i="1"/>
  <c r="H112" i="1"/>
  <c r="H131" i="1"/>
  <c r="H148" i="1"/>
  <c r="H48" i="1"/>
  <c r="H175" i="1"/>
  <c r="H202" i="1"/>
  <c r="H56" i="1"/>
  <c r="H237" i="1"/>
  <c r="H251" i="1"/>
  <c r="H282" i="1"/>
  <c r="H368" i="1"/>
  <c r="H318" i="1"/>
  <c r="H15" i="1"/>
  <c r="H464" i="1"/>
  <c r="H439" i="1"/>
  <c r="H438" i="1"/>
  <c r="H382" i="1"/>
  <c r="H50" i="1"/>
  <c r="H389" i="1"/>
  <c r="H58" i="1"/>
  <c r="H394" i="1"/>
  <c r="H400" i="1"/>
  <c r="H70" i="1"/>
  <c r="H370" i="1"/>
  <c r="H372" i="1"/>
  <c r="H87" i="1"/>
  <c r="H379" i="1"/>
  <c r="H437" i="1"/>
  <c r="H383" i="1"/>
  <c r="H384" i="1"/>
  <c r="H3" i="1"/>
  <c r="H390" i="1"/>
  <c r="H435" i="1"/>
  <c r="H401" i="1"/>
  <c r="H469" i="1"/>
  <c r="H21" i="1"/>
  <c r="H373" i="1"/>
  <c r="H375" i="1"/>
  <c r="H380" i="1"/>
  <c r="H387" i="1"/>
  <c r="H13" i="1"/>
  <c r="H44" i="1"/>
  <c r="H393" i="1"/>
  <c r="H454" i="1"/>
  <c r="H12" i="1"/>
  <c r="H406" i="1"/>
  <c r="H7" i="1"/>
  <c r="H72" i="1"/>
  <c r="H88" i="1"/>
  <c r="H98" i="1"/>
  <c r="H436" i="1"/>
  <c r="H388" i="1"/>
  <c r="H402" i="1"/>
  <c r="H403" i="1"/>
  <c r="H53" i="1"/>
  <c r="H366" i="1"/>
  <c r="H407" i="1"/>
  <c r="H420" i="1"/>
  <c r="H423" i="1"/>
  <c r="H79" i="1"/>
  <c r="H467" i="1"/>
  <c r="H377" i="1"/>
  <c r="H91" i="1"/>
  <c r="H391" i="1"/>
  <c r="H398" i="1"/>
  <c r="H399" i="1"/>
  <c r="H457" i="1"/>
  <c r="H76" i="1"/>
  <c r="H34" i="1"/>
  <c r="H84" i="1"/>
  <c r="H74" i="1"/>
  <c r="H49" i="1"/>
  <c r="H361" i="1"/>
  <c r="H444" i="1"/>
  <c r="H362" i="1"/>
  <c r="H92" i="1"/>
  <c r="H405" i="1"/>
  <c r="H408" i="1"/>
  <c r="H410" i="1"/>
  <c r="H415" i="1"/>
  <c r="H418" i="1"/>
  <c r="H93" i="1"/>
  <c r="H456" i="1"/>
  <c r="H371" i="1"/>
  <c r="H374" i="1"/>
  <c r="H458" i="1"/>
  <c r="H378" i="1"/>
  <c r="H381" i="1"/>
  <c r="H395" i="1"/>
  <c r="H75" i="1"/>
  <c r="H404" i="1"/>
  <c r="H409" i="1"/>
  <c r="H421" i="1"/>
  <c r="H80" i="1"/>
  <c r="H16" i="1"/>
  <c r="H54" i="1"/>
  <c r="H9" i="1"/>
  <c r="H89" i="1"/>
  <c r="H392" i="1"/>
  <c r="H411" i="1"/>
  <c r="H414" i="1"/>
  <c r="H39" i="1"/>
  <c r="H433" i="1"/>
  <c r="H422" i="1"/>
  <c r="H40" i="1"/>
  <c r="H101" i="1"/>
  <c r="H455" i="1"/>
  <c r="H103" i="1"/>
  <c r="H441" i="1"/>
  <c r="H5" i="1"/>
  <c r="H99" i="1"/>
  <c r="H397" i="1"/>
  <c r="H412" i="1"/>
  <c r="H22" i="1"/>
  <c r="H81" i="1"/>
  <c r="H69" i="1"/>
  <c r="H23" i="1"/>
  <c r="H424" i="1"/>
  <c r="H432" i="1"/>
  <c r="H440" i="1"/>
  <c r="H369" i="1"/>
  <c r="H386" i="1"/>
  <c r="H396" i="1"/>
  <c r="H102" i="1"/>
  <c r="H434" i="1"/>
  <c r="H85" i="1"/>
  <c r="H82" i="1"/>
  <c r="H417" i="1"/>
  <c r="H419" i="1"/>
  <c r="H94" i="1"/>
  <c r="H95" i="1"/>
  <c r="H96" i="1"/>
  <c r="H425" i="1"/>
  <c r="H97" i="1"/>
  <c r="H6" i="1"/>
  <c r="G6" i="1"/>
  <c r="G104" i="1"/>
  <c r="G117" i="1"/>
  <c r="G14" i="1"/>
  <c r="G181" i="1"/>
  <c r="G465" i="1"/>
  <c r="G68" i="1"/>
  <c r="G267" i="1"/>
  <c r="G281" i="1"/>
  <c r="G468" i="1"/>
  <c r="G77" i="1"/>
  <c r="G343" i="1"/>
  <c r="G349" i="1"/>
  <c r="G109" i="1"/>
  <c r="G127" i="1"/>
  <c r="G147" i="1"/>
  <c r="G160" i="1"/>
  <c r="G176" i="1"/>
  <c r="G228" i="1"/>
  <c r="G253" i="1"/>
  <c r="G277" i="1"/>
  <c r="G17" i="1"/>
  <c r="G341" i="1"/>
  <c r="G356" i="1"/>
  <c r="G123" i="1"/>
  <c r="G360" i="1"/>
  <c r="G128" i="1"/>
  <c r="G29" i="1"/>
  <c r="G35" i="1"/>
  <c r="G199" i="1"/>
  <c r="G214" i="1"/>
  <c r="G52" i="1"/>
  <c r="G259" i="1"/>
  <c r="G20" i="1"/>
  <c r="G316" i="1"/>
  <c r="G325" i="1"/>
  <c r="G135" i="1"/>
  <c r="G152" i="1"/>
  <c r="G168" i="1"/>
  <c r="G183" i="1"/>
  <c r="G198" i="1"/>
  <c r="G462" i="1"/>
  <c r="G234" i="1"/>
  <c r="G266" i="1"/>
  <c r="G268" i="1"/>
  <c r="G292" i="1"/>
  <c r="G310" i="1"/>
  <c r="G311" i="1"/>
  <c r="G320" i="1"/>
  <c r="G345" i="1"/>
  <c r="G431" i="1"/>
  <c r="G108" i="1"/>
  <c r="G449" i="1"/>
  <c r="G45" i="1"/>
  <c r="G119" i="1"/>
  <c r="G136" i="1"/>
  <c r="G190" i="1"/>
  <c r="G233" i="1"/>
  <c r="G235" i="1"/>
  <c r="G300" i="1"/>
  <c r="G355" i="1"/>
  <c r="G164" i="1"/>
  <c r="G66" i="1"/>
  <c r="G212" i="1"/>
  <c r="G241" i="1"/>
  <c r="G65" i="1"/>
  <c r="G245" i="1"/>
  <c r="G290" i="1"/>
  <c r="G302" i="1"/>
  <c r="G313" i="1"/>
  <c r="G321" i="1"/>
  <c r="G335" i="1"/>
  <c r="G354" i="1"/>
  <c r="G350" i="1"/>
  <c r="G26" i="1"/>
  <c r="G463" i="1"/>
  <c r="G450" i="1"/>
  <c r="G250" i="1"/>
  <c r="G264" i="1"/>
  <c r="G273" i="1"/>
  <c r="G27" i="1"/>
  <c r="G296" i="1"/>
  <c r="G4" i="1"/>
  <c r="G43" i="1"/>
  <c r="G326" i="1"/>
  <c r="G332" i="1"/>
  <c r="G314" i="1"/>
  <c r="G193" i="1"/>
  <c r="G210" i="1"/>
  <c r="G223" i="1"/>
  <c r="G227" i="1"/>
  <c r="G255" i="1"/>
  <c r="G31" i="1"/>
  <c r="G260" i="1"/>
  <c r="G280" i="1"/>
  <c r="G285" i="1"/>
  <c r="G442" i="1"/>
  <c r="G337" i="1"/>
  <c r="G153" i="1"/>
  <c r="G36" i="1"/>
  <c r="G222" i="1"/>
  <c r="G224" i="1"/>
  <c r="G229" i="1"/>
  <c r="G247" i="1"/>
  <c r="G258" i="1"/>
  <c r="G298" i="1"/>
  <c r="G303" i="1"/>
  <c r="G304" i="1"/>
  <c r="G138" i="1"/>
  <c r="G197" i="1"/>
  <c r="G207" i="1"/>
  <c r="G239" i="1"/>
  <c r="G240" i="1"/>
  <c r="G278" i="1"/>
  <c r="G306" i="1"/>
  <c r="G2" i="1"/>
  <c r="G317" i="1"/>
  <c r="G348" i="1"/>
  <c r="G358" i="1"/>
  <c r="G466" i="1"/>
  <c r="G125" i="1"/>
  <c r="G218" i="1"/>
  <c r="G225" i="1"/>
  <c r="G249" i="1"/>
  <c r="G263" i="1"/>
  <c r="G100" i="1"/>
  <c r="G284" i="1"/>
  <c r="G62" i="1"/>
  <c r="G330" i="1"/>
  <c r="G347" i="1"/>
  <c r="G47" i="1"/>
  <c r="G159" i="1"/>
  <c r="G179" i="1"/>
  <c r="G188" i="1"/>
  <c r="G25" i="1"/>
  <c r="G64" i="1"/>
  <c r="G252" i="1"/>
  <c r="G32" i="1"/>
  <c r="G413" i="1"/>
  <c r="G301" i="1"/>
  <c r="G452" i="1"/>
  <c r="G114" i="1"/>
  <c r="G470" i="1"/>
  <c r="G55" i="1"/>
  <c r="G186" i="1"/>
  <c r="G203" i="1"/>
  <c r="G242" i="1"/>
  <c r="G262" i="1"/>
  <c r="G276" i="1"/>
  <c r="G59" i="1"/>
  <c r="G60" i="1"/>
  <c r="G46" i="1"/>
  <c r="G353" i="1"/>
  <c r="G107" i="1"/>
  <c r="G118" i="1"/>
  <c r="G130" i="1"/>
  <c r="G145" i="1"/>
  <c r="G41" i="1"/>
  <c r="G191" i="1"/>
  <c r="G430" i="1"/>
  <c r="G287" i="1"/>
  <c r="G297" i="1"/>
  <c r="G459" i="1"/>
  <c r="G338" i="1"/>
  <c r="G121" i="1"/>
  <c r="G141" i="1"/>
  <c r="G155" i="1"/>
  <c r="G177" i="1"/>
  <c r="G178" i="1"/>
  <c r="G195" i="1"/>
  <c r="G206" i="1"/>
  <c r="G33" i="1"/>
  <c r="G286" i="1"/>
  <c r="G446" i="1"/>
  <c r="G416" i="1"/>
  <c r="G344" i="1"/>
  <c r="G106" i="1"/>
  <c r="G149" i="1"/>
  <c r="G150" i="1"/>
  <c r="G161" i="1"/>
  <c r="G174" i="1"/>
  <c r="G236" i="1"/>
  <c r="G243" i="1"/>
  <c r="G367" i="1"/>
  <c r="G312" i="1"/>
  <c r="G336" i="1"/>
  <c r="G339" i="1"/>
  <c r="G132" i="1"/>
  <c r="G139" i="1"/>
  <c r="G167" i="1"/>
  <c r="G232" i="1"/>
  <c r="G254" i="1"/>
  <c r="G257" i="1"/>
  <c r="G37" i="1"/>
  <c r="G319" i="1"/>
  <c r="G453" i="1"/>
  <c r="G342" i="1"/>
  <c r="G346" i="1"/>
  <c r="G359" i="1"/>
  <c r="G110" i="1"/>
  <c r="G133" i="1"/>
  <c r="G137" i="1"/>
  <c r="G71" i="1"/>
  <c r="G163" i="1"/>
  <c r="G205" i="1"/>
  <c r="G220" i="1"/>
  <c r="G447" i="1"/>
  <c r="G289" i="1"/>
  <c r="G322" i="1"/>
  <c r="G445" i="1"/>
  <c r="G115" i="1"/>
  <c r="G122" i="1"/>
  <c r="G173" i="1"/>
  <c r="G196" i="1"/>
  <c r="G246" i="1"/>
  <c r="G248" i="1"/>
  <c r="G294" i="1"/>
  <c r="G309" i="1"/>
  <c r="G324" i="1"/>
  <c r="G340" i="1"/>
  <c r="G451" i="1"/>
  <c r="G357" i="1"/>
  <c r="G111" i="1"/>
  <c r="G134" i="1"/>
  <c r="G156" i="1"/>
  <c r="G192" i="1"/>
  <c r="G217" i="1"/>
  <c r="G269" i="1"/>
  <c r="G283" i="1"/>
  <c r="G429" i="1"/>
  <c r="G315" i="1"/>
  <c r="G428" i="1"/>
  <c r="G352" i="1"/>
  <c r="G270" i="1"/>
  <c r="G120" i="1"/>
  <c r="G194" i="1"/>
  <c r="G200" i="1"/>
  <c r="G30" i="1"/>
  <c r="G261" i="1"/>
  <c r="G275" i="1"/>
  <c r="G288" i="1"/>
  <c r="G364" i="1"/>
  <c r="G323" i="1"/>
  <c r="G116" i="1"/>
  <c r="G129" i="1"/>
  <c r="G140" i="1"/>
  <c r="G151" i="1"/>
  <c r="G170" i="1"/>
  <c r="G180" i="1"/>
  <c r="G189" i="1"/>
  <c r="G213" i="1"/>
  <c r="G42" i="1"/>
  <c r="G226" i="1"/>
  <c r="G461" i="1"/>
  <c r="G365" i="1"/>
  <c r="G67" i="1"/>
  <c r="G351" i="1"/>
  <c r="G105" i="1"/>
  <c r="G143" i="1"/>
  <c r="G162" i="1"/>
  <c r="G172" i="1"/>
  <c r="G238" i="1"/>
  <c r="G272" i="1"/>
  <c r="G73" i="1"/>
  <c r="G38" i="1"/>
  <c r="G328" i="1"/>
  <c r="G331" i="1"/>
  <c r="G83" i="1"/>
  <c r="G11" i="1"/>
  <c r="G126" i="1"/>
  <c r="G142" i="1"/>
  <c r="G157" i="1"/>
  <c r="G182" i="1"/>
  <c r="G215" i="1"/>
  <c r="G221" i="1"/>
  <c r="G230" i="1"/>
  <c r="G265" i="1"/>
  <c r="G299" i="1"/>
  <c r="G307" i="1"/>
  <c r="G57" i="1"/>
  <c r="G334" i="1"/>
  <c r="G113" i="1"/>
  <c r="G112" i="1"/>
  <c r="G131" i="1"/>
  <c r="G148" i="1"/>
  <c r="G48" i="1"/>
  <c r="G175" i="1"/>
  <c r="G202" i="1"/>
  <c r="G56" i="1"/>
  <c r="G237" i="1"/>
  <c r="G251" i="1"/>
  <c r="G282" i="1"/>
  <c r="G368" i="1"/>
  <c r="G318" i="1"/>
  <c r="G15" i="1"/>
  <c r="G464" i="1"/>
  <c r="G439" i="1"/>
  <c r="G438" i="1"/>
  <c r="G382" i="1"/>
  <c r="G50" i="1"/>
  <c r="G389" i="1"/>
  <c r="G58" i="1"/>
  <c r="G394" i="1"/>
  <c r="G400" i="1"/>
  <c r="G70" i="1"/>
  <c r="G370" i="1"/>
  <c r="G372" i="1"/>
  <c r="G87" i="1"/>
  <c r="G379" i="1"/>
  <c r="G437" i="1"/>
  <c r="G383" i="1"/>
  <c r="G384" i="1"/>
  <c r="G3" i="1"/>
  <c r="G390" i="1"/>
  <c r="G435" i="1"/>
  <c r="G401" i="1"/>
  <c r="G469" i="1"/>
  <c r="G373" i="1"/>
  <c r="G375" i="1"/>
  <c r="G380" i="1"/>
  <c r="G387" i="1"/>
  <c r="G13" i="1"/>
  <c r="G44" i="1"/>
  <c r="G78" i="1"/>
  <c r="G393" i="1"/>
  <c r="G454" i="1"/>
  <c r="G12" i="1"/>
  <c r="G406" i="1"/>
  <c r="G8" i="1"/>
  <c r="G7" i="1"/>
  <c r="G72" i="1"/>
  <c r="G88" i="1"/>
  <c r="G98" i="1"/>
  <c r="G436" i="1"/>
  <c r="G388" i="1"/>
  <c r="G402" i="1"/>
  <c r="G403" i="1"/>
  <c r="G53" i="1"/>
  <c r="G366" i="1"/>
  <c r="G407" i="1"/>
  <c r="G420" i="1"/>
  <c r="G423" i="1"/>
  <c r="G79" i="1"/>
  <c r="G467" i="1"/>
  <c r="G377" i="1"/>
  <c r="G91" i="1"/>
  <c r="G391" i="1"/>
  <c r="G398" i="1"/>
  <c r="G399" i="1"/>
  <c r="G457" i="1"/>
  <c r="G76" i="1"/>
  <c r="G84" i="1"/>
  <c r="G74" i="1"/>
  <c r="G49" i="1"/>
  <c r="G361" i="1"/>
  <c r="G444" i="1"/>
  <c r="G362" i="1"/>
  <c r="G92" i="1"/>
  <c r="G408" i="1"/>
  <c r="G410" i="1"/>
  <c r="G415" i="1"/>
  <c r="G418" i="1"/>
  <c r="G93" i="1"/>
  <c r="G456" i="1"/>
  <c r="G371" i="1"/>
  <c r="G374" i="1"/>
  <c r="G458" i="1"/>
  <c r="G378" i="1"/>
  <c r="G381" i="1"/>
  <c r="G395" i="1"/>
  <c r="G75" i="1"/>
  <c r="G404" i="1"/>
  <c r="G409" i="1"/>
  <c r="G421" i="1"/>
  <c r="G80" i="1"/>
  <c r="G16" i="1"/>
  <c r="G54" i="1"/>
  <c r="G9" i="1"/>
  <c r="G89" i="1"/>
  <c r="G392" i="1"/>
  <c r="G363" i="1"/>
  <c r="G411" i="1"/>
  <c r="G414" i="1"/>
  <c r="G39" i="1"/>
  <c r="G433" i="1"/>
  <c r="G422" i="1"/>
  <c r="G40" i="1"/>
  <c r="G101" i="1"/>
  <c r="G455" i="1"/>
  <c r="G103" i="1"/>
  <c r="G441" i="1"/>
  <c r="G5" i="1"/>
  <c r="G99" i="1"/>
  <c r="G397" i="1"/>
  <c r="G412" i="1"/>
  <c r="G22" i="1"/>
  <c r="G81" i="1"/>
  <c r="G69" i="1"/>
  <c r="G23" i="1"/>
  <c r="G424" i="1"/>
  <c r="G432" i="1"/>
  <c r="G440" i="1"/>
  <c r="G369" i="1"/>
  <c r="G386" i="1"/>
  <c r="G396" i="1"/>
  <c r="G102" i="1"/>
  <c r="G434" i="1"/>
  <c r="G85" i="1"/>
  <c r="G82" i="1"/>
  <c r="G417" i="1"/>
  <c r="G419" i="1"/>
  <c r="G94" i="1"/>
  <c r="G95" i="1"/>
  <c r="G96" i="1"/>
  <c r="G425" i="1"/>
  <c r="G97" i="1"/>
  <c r="G146" i="1"/>
  <c r="G166" i="1"/>
  <c r="G184" i="1"/>
  <c r="G448" i="1"/>
  <c r="G63" i="1"/>
  <c r="G28" i="1"/>
  <c r="G208" i="1"/>
  <c r="G279" i="1"/>
  <c r="G460" i="1"/>
  <c r="G308" i="1"/>
  <c r="G19" i="1"/>
  <c r="C390" i="13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1" i="12"/>
  <c r="C372" i="12"/>
  <c r="C373" i="12"/>
  <c r="C374" i="12"/>
  <c r="C375" i="12"/>
  <c r="C376" i="12"/>
  <c r="C377" i="12"/>
  <c r="C378" i="12"/>
  <c r="C379" i="12"/>
  <c r="C380" i="12"/>
  <c r="C381" i="12"/>
  <c r="C382" i="12"/>
  <c r="C383" i="12"/>
  <c r="C384" i="12"/>
  <c r="C385" i="12"/>
  <c r="C386" i="12"/>
  <c r="C387" i="12"/>
  <c r="C388" i="12"/>
  <c r="C389" i="12"/>
  <c r="C390" i="12"/>
  <c r="C391" i="12"/>
  <c r="C392" i="12"/>
  <c r="C393" i="12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3" i="12"/>
  <c r="C4" i="12"/>
  <c r="C5" i="12"/>
  <c r="C6" i="12"/>
  <c r="C7" i="12"/>
  <c r="C8" i="12"/>
  <c r="C9" i="12"/>
  <c r="C205" i="13"/>
  <c r="C338" i="13"/>
  <c r="C250" i="13"/>
  <c r="C449" i="13"/>
  <c r="C300" i="13"/>
  <c r="C225" i="13"/>
  <c r="C322" i="13"/>
  <c r="C371" i="13"/>
  <c r="C242" i="13"/>
  <c r="C39" i="13"/>
  <c r="C418" i="13"/>
  <c r="C419" i="13"/>
  <c r="C420" i="13"/>
  <c r="C14" i="13"/>
  <c r="C10" i="13"/>
  <c r="C108" i="13"/>
  <c r="C6" i="13"/>
  <c r="C186" i="13"/>
  <c r="C89" i="13"/>
  <c r="C323" i="13"/>
  <c r="C359" i="13"/>
  <c r="C268" i="13"/>
  <c r="C185" i="13"/>
  <c r="C143" i="13"/>
  <c r="C244" i="13"/>
  <c r="C392" i="13"/>
  <c r="C51" i="13"/>
  <c r="C66" i="13"/>
  <c r="C384" i="13"/>
  <c r="C337" i="13"/>
  <c r="C197" i="13"/>
  <c r="C453" i="13"/>
  <c r="C64" i="13"/>
  <c r="C232" i="13"/>
  <c r="C233" i="13"/>
  <c r="C353" i="13"/>
  <c r="C414" i="13"/>
  <c r="C447" i="13"/>
  <c r="C1" i="13"/>
  <c r="C101" i="13"/>
  <c r="C223" i="13"/>
  <c r="C435" i="13"/>
  <c r="C436" i="13"/>
  <c r="C318" i="13"/>
  <c r="C319" i="13"/>
  <c r="C307" i="13"/>
  <c r="C224" i="13"/>
  <c r="C173" i="13"/>
  <c r="C174" i="13"/>
  <c r="C278" i="13"/>
  <c r="C46" i="13"/>
  <c r="C263" i="13"/>
  <c r="C264" i="13"/>
  <c r="C301" i="13"/>
  <c r="C156" i="13"/>
  <c r="C193" i="13"/>
  <c r="C279" i="13"/>
  <c r="C434" i="13"/>
  <c r="C437" i="13"/>
  <c r="C38" i="13"/>
  <c r="C379" i="13"/>
  <c r="C368" i="13"/>
  <c r="C206" i="13"/>
  <c r="C121" i="13"/>
  <c r="C109" i="13"/>
  <c r="C292" i="13"/>
  <c r="C85" i="13"/>
  <c r="C305" i="13"/>
  <c r="C407" i="13"/>
  <c r="C58" i="13"/>
  <c r="C34" i="13"/>
  <c r="C381" i="13"/>
  <c r="C132" i="13"/>
  <c r="C375" i="13"/>
  <c r="C15" i="13"/>
  <c r="C428" i="13"/>
  <c r="C191" i="13"/>
  <c r="C361" i="13"/>
  <c r="C217" i="13"/>
  <c r="C165" i="13"/>
  <c r="C167" i="13"/>
  <c r="C65" i="13"/>
  <c r="C303" i="13"/>
  <c r="C184" i="13"/>
  <c r="C286" i="13"/>
  <c r="C365" i="13"/>
  <c r="C106" i="13"/>
  <c r="C289" i="13"/>
  <c r="C377" i="13"/>
  <c r="C457" i="13"/>
  <c r="C464" i="13"/>
  <c r="C129" i="13"/>
  <c r="C448" i="13"/>
  <c r="C284" i="13"/>
  <c r="C37" i="13"/>
  <c r="C334" i="13"/>
  <c r="C213" i="13"/>
  <c r="C201" i="13"/>
  <c r="C202" i="13"/>
  <c r="C203" i="13"/>
  <c r="C204" i="13"/>
  <c r="C352" i="13"/>
  <c r="C431" i="13"/>
  <c r="C67" i="13"/>
  <c r="C141" i="13"/>
  <c r="C122" i="13"/>
  <c r="C100" i="13"/>
  <c r="C406" i="13"/>
  <c r="C461" i="13"/>
  <c r="C169" i="13"/>
  <c r="C315" i="13"/>
  <c r="C309" i="13"/>
  <c r="C372" i="13"/>
  <c r="C316" i="13"/>
  <c r="C343" i="13"/>
  <c r="C344" i="13"/>
  <c r="C29" i="13"/>
  <c r="C59" i="13"/>
  <c r="C160" i="13"/>
  <c r="C246" i="13"/>
  <c r="C93" i="13"/>
  <c r="C69" i="13"/>
  <c r="C44" i="13"/>
  <c r="C42" i="13"/>
  <c r="C373" i="13"/>
  <c r="C293" i="13"/>
  <c r="C243" i="13"/>
  <c r="C196" i="13"/>
  <c r="C145" i="13"/>
  <c r="C73" i="13"/>
  <c r="C195" i="13"/>
  <c r="C32" i="13"/>
  <c r="C110" i="13"/>
  <c r="C179" i="13"/>
  <c r="C180" i="13"/>
  <c r="C81" i="13"/>
  <c r="C385" i="13"/>
  <c r="C218" i="13"/>
  <c r="C7" i="13"/>
  <c r="C452" i="13"/>
  <c r="C200" i="13"/>
  <c r="C335" i="13"/>
  <c r="C360" i="13"/>
  <c r="C463" i="13"/>
  <c r="C245" i="13"/>
  <c r="C427" i="13"/>
  <c r="C445" i="13"/>
  <c r="C54" i="13"/>
  <c r="C41" i="13"/>
  <c r="C298" i="13"/>
  <c r="C446" i="13"/>
  <c r="C92" i="13"/>
  <c r="C183" i="13"/>
  <c r="C135" i="13"/>
  <c r="C440" i="13"/>
  <c r="C441" i="13"/>
  <c r="C442" i="13"/>
  <c r="C115" i="13"/>
  <c r="C198" i="13"/>
  <c r="C98" i="13"/>
  <c r="C306" i="13"/>
  <c r="C274" i="13"/>
  <c r="C146" i="13"/>
  <c r="C147" i="13"/>
  <c r="C256" i="13"/>
  <c r="C27" i="13"/>
  <c r="C438" i="13"/>
  <c r="C172" i="13"/>
  <c r="C221" i="13"/>
  <c r="C349" i="13"/>
  <c r="C395" i="13"/>
  <c r="C86" i="13"/>
  <c r="C177" i="13"/>
  <c r="C137" i="13"/>
  <c r="C45" i="13"/>
  <c r="C126" i="13"/>
  <c r="C321" i="13"/>
  <c r="C120" i="13"/>
  <c r="C328" i="13"/>
  <c r="C378" i="13"/>
  <c r="C222" i="13"/>
  <c r="C311" i="13"/>
  <c r="C294" i="13"/>
  <c r="C382" i="13"/>
  <c r="C277" i="13"/>
  <c r="C454" i="13"/>
  <c r="C402" i="13"/>
  <c r="C287" i="13"/>
  <c r="C380" i="13"/>
  <c r="C175" i="13"/>
  <c r="C358" i="13"/>
  <c r="C50" i="13"/>
  <c r="C272" i="13"/>
  <c r="C336" i="13"/>
  <c r="C462" i="13"/>
  <c r="C265" i="13"/>
  <c r="C215" i="13"/>
  <c r="C247" i="13"/>
  <c r="C77" i="13"/>
  <c r="C433" i="13"/>
  <c r="C410" i="13"/>
  <c r="C363" i="13"/>
  <c r="C103" i="13"/>
  <c r="C84" i="13"/>
  <c r="C9" i="13"/>
  <c r="C253" i="13"/>
  <c r="C5" i="13"/>
  <c r="C409" i="13"/>
  <c r="C351" i="13"/>
  <c r="C425" i="13"/>
  <c r="C355" i="13"/>
  <c r="C399" i="13"/>
  <c r="C189" i="13"/>
  <c r="C134" i="13"/>
  <c r="C26" i="13"/>
  <c r="C339" i="13"/>
  <c r="C62" i="13"/>
  <c r="C326" i="13"/>
  <c r="C163" i="13"/>
  <c r="C291" i="13"/>
  <c r="C330" i="13"/>
  <c r="C144" i="13"/>
  <c r="C212" i="13"/>
  <c r="C226" i="13"/>
  <c r="C280" i="13"/>
  <c r="C426" i="13"/>
  <c r="C308" i="13"/>
  <c r="C444" i="13"/>
  <c r="C354" i="13"/>
  <c r="C468" i="13"/>
  <c r="C234" i="13"/>
  <c r="C310" i="13"/>
  <c r="C356" i="13"/>
  <c r="C142" i="13"/>
  <c r="C149" i="13"/>
  <c r="C430" i="13"/>
  <c r="C99" i="13"/>
  <c r="C451" i="13"/>
  <c r="C25" i="13"/>
  <c r="C125" i="13"/>
  <c r="C155" i="13"/>
  <c r="C138" i="13"/>
  <c r="C139" i="13"/>
  <c r="C241" i="13"/>
  <c r="C370" i="13"/>
  <c r="C347" i="13"/>
  <c r="C299" i="13"/>
  <c r="C416" i="13"/>
  <c r="C417" i="13"/>
  <c r="C325" i="13"/>
  <c r="C329" i="13"/>
  <c r="C350" i="13"/>
  <c r="C211" i="13"/>
  <c r="C104" i="13"/>
  <c r="C153" i="13"/>
  <c r="C116" i="13"/>
  <c r="C207" i="13"/>
  <c r="C366" i="13"/>
  <c r="C111" i="13"/>
  <c r="C320" i="13"/>
  <c r="C152" i="13"/>
  <c r="C266" i="13"/>
  <c r="C102" i="13"/>
  <c r="C341" i="13"/>
  <c r="C276" i="13"/>
  <c r="C285" i="13"/>
  <c r="C239" i="13"/>
  <c r="C432" i="13"/>
  <c r="C376" i="13"/>
  <c r="C412" i="13"/>
  <c r="C151" i="13"/>
  <c r="C188" i="13"/>
  <c r="C258" i="13"/>
  <c r="C259" i="13"/>
  <c r="C403" i="13"/>
  <c r="C130" i="13"/>
  <c r="C117" i="13"/>
  <c r="C413" i="13"/>
  <c r="C13" i="13"/>
  <c r="C133" i="13"/>
  <c r="C171" i="13"/>
  <c r="C345" i="13"/>
  <c r="C374" i="13"/>
  <c r="C348" i="13"/>
  <c r="C68" i="13"/>
  <c r="C35" i="13"/>
  <c r="C227" i="13"/>
  <c r="C228" i="13"/>
  <c r="C118" i="13"/>
  <c r="C43" i="13"/>
  <c r="C387" i="13"/>
  <c r="C429" i="13"/>
  <c r="C190" i="13"/>
  <c r="C270" i="13"/>
  <c r="C240" i="13"/>
  <c r="C210" i="13"/>
  <c r="C74" i="13"/>
  <c r="C75" i="13"/>
  <c r="C459" i="13"/>
  <c r="C466" i="13"/>
  <c r="C386" i="13"/>
  <c r="C214" i="13"/>
  <c r="C90" i="13"/>
  <c r="C229" i="13"/>
  <c r="C168" i="13"/>
  <c r="C394" i="13"/>
  <c r="C357" i="13"/>
  <c r="C136" i="13"/>
  <c r="C22" i="13"/>
  <c r="C161" i="13"/>
  <c r="C424" i="13"/>
  <c r="C48" i="13"/>
  <c r="C273" i="13"/>
  <c r="C443" i="13"/>
  <c r="C249" i="13"/>
  <c r="C411" i="13"/>
  <c r="C237" i="13"/>
  <c r="C20" i="13"/>
  <c r="C423" i="13"/>
  <c r="C312" i="13"/>
  <c r="C313" i="13"/>
  <c r="C55" i="13"/>
  <c r="C53" i="13"/>
  <c r="C95" i="13"/>
  <c r="C96" i="13"/>
  <c r="C60" i="13"/>
  <c r="C71" i="13"/>
  <c r="C49" i="13"/>
  <c r="C290" i="13"/>
  <c r="C131" i="13"/>
  <c r="C170" i="13"/>
  <c r="C317" i="13"/>
  <c r="C80" i="13"/>
  <c r="C19" i="13"/>
  <c r="C346" i="13"/>
  <c r="C128" i="13"/>
  <c r="C422" i="13"/>
  <c r="C199" i="13"/>
  <c r="C162" i="13"/>
  <c r="C393" i="13"/>
  <c r="C456" i="13"/>
  <c r="C154" i="13"/>
  <c r="C70" i="13"/>
  <c r="C267" i="13"/>
  <c r="C150" i="13"/>
  <c r="C248" i="13"/>
  <c r="C398" i="13"/>
  <c r="C458" i="13"/>
  <c r="C52" i="13"/>
  <c r="C123" i="13"/>
  <c r="C88" i="13"/>
  <c r="C467" i="13"/>
  <c r="C72" i="13"/>
  <c r="C271" i="13"/>
  <c r="C404" i="13"/>
  <c r="C450" i="13"/>
  <c r="C63" i="13"/>
  <c r="C47" i="13"/>
  <c r="C124" i="13"/>
  <c r="C8" i="13"/>
  <c r="C219" i="13"/>
  <c r="C383" i="13"/>
  <c r="C236" i="13"/>
  <c r="C83" i="13"/>
  <c r="C21" i="13"/>
  <c r="C28" i="13"/>
  <c r="C262" i="13"/>
  <c r="C469" i="13"/>
  <c r="C340" i="13"/>
  <c r="C182" i="13"/>
  <c r="C148" i="13"/>
  <c r="C238" i="13"/>
  <c r="C260" i="13"/>
  <c r="C181" i="13"/>
  <c r="C119" i="13"/>
  <c r="C127" i="13"/>
  <c r="C40" i="13"/>
  <c r="C3" i="13"/>
  <c r="C23" i="13"/>
  <c r="C82" i="13"/>
  <c r="C18" i="13"/>
  <c r="C302" i="13"/>
  <c r="C405" i="13"/>
  <c r="C408" i="13"/>
  <c r="C254" i="13"/>
  <c r="C304" i="13"/>
  <c r="C261" i="13"/>
  <c r="C4" i="13"/>
  <c r="C332" i="13"/>
  <c r="C333" i="13"/>
  <c r="C230" i="13"/>
  <c r="C288" i="13"/>
  <c r="C97" i="13"/>
  <c r="C396" i="13"/>
  <c r="C397" i="13"/>
  <c r="C91" i="13"/>
  <c r="C79" i="13"/>
  <c r="C105" i="13"/>
  <c r="C324" i="13"/>
  <c r="C114" i="13"/>
  <c r="C56" i="13"/>
  <c r="C61" i="13"/>
  <c r="C255" i="13"/>
  <c r="C391" i="13"/>
  <c r="C76" i="13"/>
  <c r="C209" i="13"/>
  <c r="C388" i="13"/>
  <c r="C178" i="13"/>
  <c r="C113" i="13"/>
  <c r="C33" i="13"/>
  <c r="C362" i="13"/>
  <c r="C455" i="13"/>
  <c r="C140" i="13"/>
  <c r="C194" i="13"/>
  <c r="C282" i="13"/>
  <c r="C257" i="13"/>
  <c r="C192" i="13"/>
  <c r="C297" i="13"/>
  <c r="C283" i="13"/>
  <c r="C220" i="13"/>
  <c r="C400" i="13"/>
  <c r="C231" i="13"/>
  <c r="C78" i="13"/>
  <c r="C31" i="13"/>
  <c r="C364" i="13"/>
  <c r="C389" i="13"/>
  <c r="C439" i="13"/>
  <c r="C369" i="13"/>
  <c r="C401" i="13"/>
  <c r="C24" i="13"/>
  <c r="C87" i="13"/>
  <c r="C275" i="13"/>
  <c r="C187" i="13"/>
  <c r="C281" i="13"/>
  <c r="C158" i="13"/>
  <c r="C94" i="13"/>
  <c r="C30" i="13"/>
  <c r="C16" i="13"/>
  <c r="C17" i="13"/>
  <c r="C208" i="13"/>
  <c r="C415" i="13"/>
  <c r="C112" i="13"/>
  <c r="C2" i="13"/>
  <c r="C314" i="13"/>
  <c r="C331" i="13"/>
  <c r="C251" i="13"/>
  <c r="C216" i="13"/>
  <c r="C11" i="13"/>
  <c r="C12" i="13"/>
  <c r="C460" i="13"/>
  <c r="C157" i="13"/>
  <c r="C342" i="13"/>
  <c r="C36" i="13"/>
  <c r="C159" i="13"/>
  <c r="C176" i="13"/>
  <c r="C269" i="13"/>
  <c r="C465" i="13"/>
  <c r="C367" i="13"/>
  <c r="C295" i="13"/>
  <c r="C296" i="13"/>
  <c r="C107" i="13"/>
  <c r="C166" i="13"/>
  <c r="C252" i="13"/>
  <c r="C164" i="13"/>
  <c r="C235" i="13"/>
  <c r="C327" i="13"/>
  <c r="C421" i="13"/>
  <c r="C57" i="13"/>
  <c r="AP135" i="1"/>
  <c r="AP43" i="1"/>
  <c r="AP210" i="1"/>
  <c r="AP124" i="1"/>
  <c r="AP285" i="1"/>
  <c r="AP293" i="1"/>
  <c r="AP443" i="1"/>
  <c r="AP144" i="1"/>
  <c r="AP2" i="1"/>
  <c r="AP347" i="1"/>
  <c r="AP107" i="1"/>
  <c r="AP461" i="1"/>
  <c r="AP73" i="1"/>
  <c r="AP57" i="1"/>
  <c r="AP131" i="1"/>
  <c r="AP237" i="1"/>
  <c r="AP400" i="1"/>
  <c r="AP385" i="1"/>
  <c r="AP387" i="1"/>
  <c r="AP72" i="1"/>
  <c r="AP88" i="1"/>
  <c r="AP436" i="1"/>
  <c r="AP407" i="1"/>
  <c r="AP399" i="1"/>
  <c r="AP444" i="1"/>
  <c r="AP362" i="1"/>
  <c r="AP456" i="1"/>
  <c r="AP426" i="1"/>
  <c r="AP374" i="1"/>
  <c r="AP424" i="1"/>
  <c r="AP369" i="1"/>
  <c r="AP419" i="1"/>
  <c r="AP63" i="1"/>
  <c r="AL43" i="1"/>
  <c r="AL255" i="1"/>
  <c r="AL2" i="1"/>
  <c r="AL317" i="1"/>
  <c r="AL60" i="1"/>
  <c r="AL430" i="1"/>
  <c r="AL150" i="1"/>
  <c r="AL156" i="1"/>
  <c r="AL192" i="1"/>
  <c r="AL116" i="1"/>
  <c r="AL140" i="1"/>
  <c r="AL226" i="1"/>
  <c r="AL73" i="1"/>
  <c r="AL215" i="1"/>
  <c r="AL237" i="1"/>
  <c r="AL438" i="1"/>
  <c r="AL58" i="1"/>
  <c r="AL384" i="1"/>
  <c r="AL3" i="1"/>
  <c r="AL387" i="1"/>
  <c r="AL78" i="1"/>
  <c r="AL88" i="1"/>
  <c r="AL436" i="1"/>
  <c r="AL388" i="1"/>
  <c r="AL402" i="1"/>
  <c r="AL467" i="1"/>
  <c r="AL76" i="1"/>
  <c r="AL444" i="1"/>
  <c r="AL362" i="1"/>
  <c r="AL408" i="1"/>
  <c r="AL456" i="1"/>
  <c r="AL458" i="1"/>
  <c r="AL75" i="1"/>
  <c r="AL421" i="1"/>
  <c r="AL80" i="1"/>
  <c r="AL16" i="1"/>
  <c r="AL89" i="1"/>
  <c r="AL433" i="1"/>
  <c r="AL422" i="1"/>
  <c r="AL455" i="1"/>
  <c r="AL5" i="1"/>
  <c r="AL486" i="1"/>
  <c r="AL424" i="1"/>
  <c r="AL440" i="1"/>
  <c r="AL369" i="1"/>
  <c r="AL386" i="1"/>
  <c r="AL85" i="1"/>
  <c r="AL419" i="1"/>
  <c r="AL343" i="1"/>
  <c r="AH192" i="1"/>
  <c r="AH364" i="1"/>
  <c r="AH73" i="1"/>
  <c r="AH464" i="1"/>
  <c r="AH376" i="1"/>
  <c r="AH439" i="1"/>
  <c r="AH88" i="1"/>
  <c r="AH436" i="1"/>
  <c r="AH391" i="1"/>
  <c r="AH444" i="1"/>
  <c r="AH362" i="1"/>
  <c r="AH408" i="1"/>
  <c r="AH456" i="1"/>
  <c r="AH458" i="1"/>
  <c r="AH421" i="1"/>
  <c r="AH411" i="1"/>
  <c r="AH422" i="1"/>
  <c r="AH455" i="1"/>
  <c r="AH369" i="1"/>
  <c r="AH386" i="1"/>
  <c r="AH2" i="1"/>
  <c r="AH317" i="1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2" i="10"/>
  <c r="B2" i="9"/>
  <c r="B2" i="4"/>
  <c r="AD461" i="1"/>
  <c r="Z95" i="1"/>
  <c r="V420" i="1"/>
  <c r="V43" i="1"/>
  <c r="V117" i="1"/>
  <c r="AD18" i="1"/>
  <c r="AD19" i="1"/>
  <c r="AD117" i="1"/>
  <c r="AD465" i="1"/>
  <c r="AD209" i="1"/>
  <c r="AD267" i="1"/>
  <c r="AD468" i="1"/>
  <c r="AD343" i="1"/>
  <c r="AD349" i="1"/>
  <c r="AD147" i="1"/>
  <c r="AD171" i="1"/>
  <c r="AD199" i="1"/>
  <c r="AD61" i="1"/>
  <c r="AD135" i="1"/>
  <c r="AD198" i="1"/>
  <c r="AD86" i="1"/>
  <c r="AD235" i="1"/>
  <c r="AD90" i="1"/>
  <c r="AD65" i="1"/>
  <c r="AD350" i="1"/>
  <c r="AD250" i="1"/>
  <c r="AD27" i="1"/>
  <c r="AD4" i="1"/>
  <c r="AD43" i="1"/>
  <c r="AD332" i="1"/>
  <c r="AD210" i="1"/>
  <c r="AD124" i="1"/>
  <c r="AD255" i="1"/>
  <c r="AD260" i="1"/>
  <c r="AD285" i="1"/>
  <c r="AD36" i="1"/>
  <c r="AD224" i="1"/>
  <c r="AD229" i="1"/>
  <c r="AD443" i="1"/>
  <c r="AD144" i="1"/>
  <c r="AD304" i="1"/>
  <c r="AD138" i="1"/>
  <c r="AD239" i="1"/>
  <c r="AD240" i="1"/>
  <c r="AD154" i="1"/>
  <c r="AD271" i="1"/>
  <c r="AD317" i="1"/>
  <c r="AD358" i="1"/>
  <c r="AD466" i="1"/>
  <c r="AD165" i="1"/>
  <c r="AD218" i="1"/>
  <c r="AD169" i="1"/>
  <c r="AD284" i="1"/>
  <c r="AD347" i="1"/>
  <c r="AD159" i="1"/>
  <c r="AD211" i="1"/>
  <c r="AD25" i="1"/>
  <c r="AD64" i="1"/>
  <c r="AD187" i="1"/>
  <c r="AD203" i="1"/>
  <c r="AD242" i="1"/>
  <c r="AD256" i="1"/>
  <c r="AD60" i="1"/>
  <c r="AD130" i="1"/>
  <c r="AD145" i="1"/>
  <c r="AD41" i="1"/>
  <c r="AD430" i="1"/>
  <c r="AD121" i="1"/>
  <c r="AD141" i="1"/>
  <c r="AD33" i="1"/>
  <c r="AD446" i="1"/>
  <c r="AD231" i="1"/>
  <c r="AD344" i="1"/>
  <c r="AD149" i="1"/>
  <c r="AD243" i="1"/>
  <c r="AD244" i="1"/>
  <c r="AD232" i="1"/>
  <c r="AD254" i="1"/>
  <c r="AD329" i="1"/>
  <c r="AD359" i="1"/>
  <c r="AD163" i="1"/>
  <c r="AD185" i="1"/>
  <c r="AD205" i="1"/>
  <c r="AD220" i="1"/>
  <c r="AD447" i="1"/>
  <c r="AD289" i="1"/>
  <c r="AD445" i="1"/>
  <c r="AD196" i="1"/>
  <c r="AD291" i="1"/>
  <c r="AD192" i="1"/>
  <c r="AD283" i="1"/>
  <c r="AD315" i="1"/>
  <c r="AD428" i="1"/>
  <c r="AD120" i="1"/>
  <c r="AD305" i="1"/>
  <c r="AD364" i="1"/>
  <c r="AD10" i="1"/>
  <c r="AD140" i="1"/>
  <c r="AD170" i="1"/>
  <c r="AD42" i="1"/>
  <c r="AD333" i="1"/>
  <c r="AD157" i="1"/>
  <c r="AD299" i="1"/>
  <c r="AD307" i="1"/>
  <c r="AD113" i="1"/>
  <c r="AD148" i="1"/>
  <c r="AD48" i="1"/>
  <c r="AD175" i="1"/>
  <c r="AD202" i="1"/>
  <c r="AD56" i="1"/>
  <c r="AD318" i="1"/>
  <c r="AD15" i="1"/>
  <c r="AD464" i="1"/>
  <c r="AD376" i="1"/>
  <c r="AD439" i="1"/>
  <c r="AD438" i="1"/>
  <c r="AD50" i="1"/>
  <c r="AD58" i="1"/>
  <c r="AD400" i="1"/>
  <c r="AD385" i="1"/>
  <c r="AD70" i="1"/>
  <c r="AD370" i="1"/>
  <c r="AD87" i="1"/>
  <c r="AD379" i="1"/>
  <c r="AD437" i="1"/>
  <c r="AD383" i="1"/>
  <c r="AD3" i="1"/>
  <c r="AD390" i="1"/>
  <c r="AD21" i="1"/>
  <c r="AD373" i="1"/>
  <c r="AD380" i="1"/>
  <c r="AD44" i="1"/>
  <c r="AD78" i="1"/>
  <c r="AD454" i="1"/>
  <c r="AD72" i="1"/>
  <c r="AD88" i="1"/>
  <c r="AD388" i="1"/>
  <c r="AD402" i="1"/>
  <c r="AD403" i="1"/>
  <c r="AD366" i="1"/>
  <c r="AD407" i="1"/>
  <c r="AD420" i="1"/>
  <c r="AD79" i="1"/>
  <c r="AD467" i="1"/>
  <c r="AD398" i="1"/>
  <c r="AD457" i="1"/>
  <c r="AD76" i="1"/>
  <c r="AD34" i="1"/>
  <c r="AD84" i="1"/>
  <c r="AD361" i="1"/>
  <c r="AD444" i="1"/>
  <c r="AD405" i="1"/>
  <c r="AD408" i="1"/>
  <c r="AD415" i="1"/>
  <c r="AD418" i="1"/>
  <c r="AD456" i="1"/>
  <c r="AD426" i="1"/>
  <c r="AD371" i="1"/>
  <c r="AD374" i="1"/>
  <c r="AD458" i="1"/>
  <c r="AD395" i="1"/>
  <c r="AD404" i="1"/>
  <c r="AD421" i="1"/>
  <c r="AD80" i="1"/>
  <c r="AD16" i="1"/>
  <c r="AD9" i="1"/>
  <c r="AD392" i="1"/>
  <c r="AD411" i="1"/>
  <c r="AD414" i="1"/>
  <c r="AD433" i="1"/>
  <c r="AD40" i="1"/>
  <c r="AD101" i="1"/>
  <c r="AD455" i="1"/>
  <c r="AD103" i="1"/>
  <c r="AD441" i="1"/>
  <c r="AD5" i="1"/>
  <c r="AD486" i="1"/>
  <c r="AD99" i="1"/>
  <c r="AD412" i="1"/>
  <c r="AD69" i="1"/>
  <c r="AD424" i="1"/>
  <c r="AD432" i="1"/>
  <c r="AD440" i="1"/>
  <c r="AD102" i="1"/>
  <c r="AD85" i="1"/>
  <c r="AD417" i="1"/>
  <c r="AD419" i="1"/>
  <c r="AD95" i="1"/>
  <c r="AD96" i="1"/>
  <c r="AD308" i="1"/>
  <c r="Z28" i="1"/>
  <c r="Z267" i="1"/>
  <c r="Z468" i="1"/>
  <c r="Z349" i="1"/>
  <c r="Z147" i="1"/>
  <c r="Z171" i="1"/>
  <c r="Z51" i="1"/>
  <c r="Z199" i="1"/>
  <c r="Z61" i="1"/>
  <c r="Z135" i="1"/>
  <c r="Z198" i="1"/>
  <c r="Z86" i="1"/>
  <c r="Z235" i="1"/>
  <c r="Z90" i="1"/>
  <c r="Z65" i="1"/>
  <c r="Z350" i="1"/>
  <c r="Z250" i="1"/>
  <c r="Z27" i="1"/>
  <c r="Z4" i="1"/>
  <c r="Z43" i="1"/>
  <c r="Z332" i="1"/>
  <c r="Z210" i="1"/>
  <c r="Z124" i="1"/>
  <c r="Z255" i="1"/>
  <c r="Z260" i="1"/>
  <c r="Z285" i="1"/>
  <c r="Z36" i="1"/>
  <c r="Z224" i="1"/>
  <c r="Z229" i="1"/>
  <c r="Z443" i="1"/>
  <c r="Z144" i="1"/>
  <c r="Z239" i="1"/>
  <c r="Z240" i="1"/>
  <c r="Z154" i="1"/>
  <c r="Z271" i="1"/>
  <c r="Z317" i="1"/>
  <c r="Z358" i="1"/>
  <c r="Z466" i="1"/>
  <c r="Z165" i="1"/>
  <c r="Z218" i="1"/>
  <c r="Z169" i="1"/>
  <c r="Z284" i="1"/>
  <c r="Z347" i="1"/>
  <c r="Z159" i="1"/>
  <c r="Z211" i="1"/>
  <c r="Z25" i="1"/>
  <c r="Z64" i="1"/>
  <c r="Z187" i="1"/>
  <c r="Z203" i="1"/>
  <c r="Z242" i="1"/>
  <c r="Z60" i="1"/>
  <c r="Z130" i="1"/>
  <c r="Z145" i="1"/>
  <c r="Z41" i="1"/>
  <c r="Z430" i="1"/>
  <c r="Z121" i="1"/>
  <c r="Z141" i="1"/>
  <c r="Z33" i="1"/>
  <c r="Z446" i="1"/>
  <c r="Z231" i="1"/>
  <c r="Z344" i="1"/>
  <c r="Z149" i="1"/>
  <c r="Z244" i="1"/>
  <c r="Z232" i="1"/>
  <c r="Z254" i="1"/>
  <c r="Z329" i="1"/>
  <c r="Z359" i="1"/>
  <c r="Z163" i="1"/>
  <c r="Z185" i="1"/>
  <c r="Z205" i="1"/>
  <c r="Z220" i="1"/>
  <c r="Z447" i="1"/>
  <c r="Z289" i="1"/>
  <c r="Z445" i="1"/>
  <c r="Z196" i="1"/>
  <c r="Z291" i="1"/>
  <c r="Z283" i="1"/>
  <c r="Z315" i="1"/>
  <c r="Z428" i="1"/>
  <c r="Z120" i="1"/>
  <c r="Z305" i="1"/>
  <c r="Z364" i="1"/>
  <c r="Z10" i="1"/>
  <c r="Z140" i="1"/>
  <c r="Z170" i="1"/>
  <c r="Z42" i="1"/>
  <c r="Z461" i="1"/>
  <c r="Z333" i="1"/>
  <c r="Z157" i="1"/>
  <c r="Z299" i="1"/>
  <c r="Z307" i="1"/>
  <c r="Z113" i="1"/>
  <c r="Z148" i="1"/>
  <c r="Z48" i="1"/>
  <c r="Z175" i="1"/>
  <c r="Z202" i="1"/>
  <c r="Z56" i="1"/>
  <c r="Z318" i="1"/>
  <c r="Z15" i="1"/>
  <c r="Z464" i="1"/>
  <c r="Z376" i="1"/>
  <c r="Z439" i="1"/>
  <c r="Z438" i="1"/>
  <c r="Z50" i="1"/>
  <c r="Z58" i="1"/>
  <c r="Z400" i="1"/>
  <c r="Z385" i="1"/>
  <c r="Z70" i="1"/>
  <c r="Z370" i="1"/>
  <c r="Z87" i="1"/>
  <c r="Z379" i="1"/>
  <c r="Z437" i="1"/>
  <c r="Z383" i="1"/>
  <c r="Z3" i="1"/>
  <c r="Z390" i="1"/>
  <c r="Z21" i="1"/>
  <c r="Z373" i="1"/>
  <c r="Z380" i="1"/>
  <c r="Z44" i="1"/>
  <c r="Z78" i="1"/>
  <c r="Z454" i="1"/>
  <c r="Z72" i="1"/>
  <c r="Z88" i="1"/>
  <c r="Z402" i="1"/>
  <c r="Z366" i="1"/>
  <c r="Z407" i="1"/>
  <c r="Z420" i="1"/>
  <c r="Z79" i="1"/>
  <c r="Z467" i="1"/>
  <c r="Z377" i="1"/>
  <c r="Z398" i="1"/>
  <c r="Z457" i="1"/>
  <c r="Z76" i="1"/>
  <c r="Z34" i="1"/>
  <c r="Z84" i="1"/>
  <c r="Z361" i="1"/>
  <c r="Z444" i="1"/>
  <c r="Z405" i="1"/>
  <c r="Z408" i="1"/>
  <c r="Z415" i="1"/>
  <c r="Z418" i="1"/>
  <c r="Z456" i="1"/>
  <c r="Z426" i="1"/>
  <c r="Z371" i="1"/>
  <c r="Z458" i="1"/>
  <c r="Z395" i="1"/>
  <c r="Z404" i="1"/>
  <c r="Z421" i="1"/>
  <c r="Z80" i="1"/>
  <c r="Z16" i="1"/>
  <c r="Z9" i="1"/>
  <c r="Z392" i="1"/>
  <c r="Z411" i="1"/>
  <c r="Z414" i="1"/>
  <c r="Z433" i="1"/>
  <c r="Z422" i="1"/>
  <c r="Z40" i="1"/>
  <c r="Z101" i="1"/>
  <c r="Z455" i="1"/>
  <c r="Z103" i="1"/>
  <c r="Z441" i="1"/>
  <c r="Z5" i="1"/>
  <c r="Z486" i="1"/>
  <c r="Z99" i="1"/>
  <c r="Z69" i="1"/>
  <c r="Z432" i="1"/>
  <c r="Z440" i="1"/>
  <c r="Z386" i="1"/>
  <c r="Z102" i="1"/>
  <c r="Z85" i="1"/>
  <c r="Z417" i="1"/>
  <c r="Z419" i="1"/>
  <c r="Z96" i="1"/>
  <c r="Z181" i="1"/>
  <c r="Z460" i="1"/>
  <c r="Z308" i="1"/>
  <c r="Z18" i="1"/>
  <c r="Z19" i="1"/>
  <c r="Z117" i="1"/>
  <c r="V28" i="1"/>
  <c r="V460" i="1"/>
  <c r="V308" i="1"/>
  <c r="V18" i="1"/>
  <c r="V19" i="1"/>
  <c r="V181" i="1"/>
  <c r="V465" i="1"/>
  <c r="V267" i="1"/>
  <c r="V468" i="1"/>
  <c r="V343" i="1"/>
  <c r="V349" i="1"/>
  <c r="V147" i="1"/>
  <c r="V171" i="1"/>
  <c r="V51" i="1"/>
  <c r="V61" i="1"/>
  <c r="V135" i="1"/>
  <c r="V198" i="1"/>
  <c r="V86" i="1"/>
  <c r="V235" i="1"/>
  <c r="V90" i="1"/>
  <c r="V65" i="1"/>
  <c r="V350" i="1"/>
  <c r="V250" i="1"/>
  <c r="V27" i="1"/>
  <c r="V4" i="1"/>
  <c r="V332" i="1"/>
  <c r="V210" i="1"/>
  <c r="V124" i="1"/>
  <c r="V255" i="1"/>
  <c r="V260" i="1"/>
  <c r="V285" i="1"/>
  <c r="V36" i="1"/>
  <c r="V229" i="1"/>
  <c r="V443" i="1"/>
  <c r="V144" i="1"/>
  <c r="V304" i="1"/>
  <c r="V138" i="1"/>
  <c r="V239" i="1"/>
  <c r="V240" i="1"/>
  <c r="V154" i="1"/>
  <c r="V271" i="1"/>
  <c r="V317" i="1"/>
  <c r="V358" i="1"/>
  <c r="V165" i="1"/>
  <c r="V218" i="1"/>
  <c r="V169" i="1"/>
  <c r="V284" i="1"/>
  <c r="V347" i="1"/>
  <c r="V159" i="1"/>
  <c r="V211" i="1"/>
  <c r="V25" i="1"/>
  <c r="V64" i="1"/>
  <c r="V187" i="1"/>
  <c r="V203" i="1"/>
  <c r="V242" i="1"/>
  <c r="V256" i="1"/>
  <c r="V60" i="1"/>
  <c r="V130" i="1"/>
  <c r="V145" i="1"/>
  <c r="V41" i="1"/>
  <c r="V430" i="1"/>
  <c r="V121" i="1"/>
  <c r="V141" i="1"/>
  <c r="V33" i="1"/>
  <c r="V446" i="1"/>
  <c r="V231" i="1"/>
  <c r="V344" i="1"/>
  <c r="V149" i="1"/>
  <c r="V243" i="1"/>
  <c r="V244" i="1"/>
  <c r="V232" i="1"/>
  <c r="V329" i="1"/>
  <c r="V359" i="1"/>
  <c r="V163" i="1"/>
  <c r="V185" i="1"/>
  <c r="V205" i="1"/>
  <c r="V220" i="1"/>
  <c r="V447" i="1"/>
  <c r="V289" i="1"/>
  <c r="V445" i="1"/>
  <c r="V196" i="1"/>
  <c r="V291" i="1"/>
  <c r="V192" i="1"/>
  <c r="V283" i="1"/>
  <c r="V315" i="1"/>
  <c r="V428" i="1"/>
  <c r="V120" i="1"/>
  <c r="V305" i="1"/>
  <c r="V364" i="1"/>
  <c r="V10" i="1"/>
  <c r="V140" i="1"/>
  <c r="V170" i="1"/>
  <c r="V42" i="1"/>
  <c r="V461" i="1"/>
  <c r="V333" i="1"/>
  <c r="V157" i="1"/>
  <c r="V299" i="1"/>
  <c r="V307" i="1"/>
  <c r="V113" i="1"/>
  <c r="V148" i="1"/>
  <c r="V48" i="1"/>
  <c r="V175" i="1"/>
  <c r="V202" i="1"/>
  <c r="V56" i="1"/>
  <c r="V15" i="1"/>
  <c r="V464" i="1"/>
  <c r="V376" i="1"/>
  <c r="V439" i="1"/>
  <c r="V438" i="1"/>
  <c r="V50" i="1"/>
  <c r="V58" i="1"/>
  <c r="V400" i="1"/>
  <c r="V385" i="1"/>
  <c r="V70" i="1"/>
  <c r="V370" i="1"/>
  <c r="V87" i="1"/>
  <c r="V379" i="1"/>
  <c r="V437" i="1"/>
  <c r="V383" i="1"/>
  <c r="V3" i="1"/>
  <c r="V390" i="1"/>
  <c r="V21" i="1"/>
  <c r="V373" i="1"/>
  <c r="V380" i="1"/>
  <c r="V44" i="1"/>
  <c r="V78" i="1"/>
  <c r="V454" i="1"/>
  <c r="V72" i="1"/>
  <c r="V88" i="1"/>
  <c r="V388" i="1"/>
  <c r="V402" i="1"/>
  <c r="V403" i="1"/>
  <c r="V366" i="1"/>
  <c r="V407" i="1"/>
  <c r="V79" i="1"/>
  <c r="V467" i="1"/>
  <c r="V377" i="1"/>
  <c r="V398" i="1"/>
  <c r="V457" i="1"/>
  <c r="V34" i="1"/>
  <c r="V84" i="1"/>
  <c r="V361" i="1"/>
  <c r="V444" i="1"/>
  <c r="V362" i="1"/>
  <c r="V405" i="1"/>
  <c r="V408" i="1"/>
  <c r="V415" i="1"/>
  <c r="V418" i="1"/>
  <c r="V456" i="1"/>
  <c r="V426" i="1"/>
  <c r="V371" i="1"/>
  <c r="V374" i="1"/>
  <c r="V458" i="1"/>
  <c r="V395" i="1"/>
  <c r="V404" i="1"/>
  <c r="V421" i="1"/>
  <c r="V80" i="1"/>
  <c r="V9" i="1"/>
  <c r="V392" i="1"/>
  <c r="V411" i="1"/>
  <c r="V414" i="1"/>
  <c r="V433" i="1"/>
  <c r="V40" i="1"/>
  <c r="V101" i="1"/>
  <c r="V455" i="1"/>
  <c r="V103" i="1"/>
  <c r="V441" i="1"/>
  <c r="V5" i="1"/>
  <c r="V486" i="1"/>
  <c r="V412" i="1"/>
  <c r="V69" i="1"/>
  <c r="V424" i="1"/>
  <c r="V432" i="1"/>
  <c r="V440" i="1"/>
  <c r="V386" i="1"/>
  <c r="V102" i="1"/>
  <c r="V85" i="1"/>
  <c r="V417" i="1"/>
  <c r="V419" i="1"/>
  <c r="V95" i="1"/>
  <c r="V96" i="1"/>
  <c r="L166" i="1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2" i="8"/>
  <c r="B2" i="7"/>
  <c r="B2" i="6"/>
  <c r="B2" i="2"/>
  <c r="AR35" i="5"/>
  <c r="AR36" i="5"/>
  <c r="AR37" i="5"/>
  <c r="AR38" i="5"/>
  <c r="AR39" i="5"/>
  <c r="AR41" i="5"/>
  <c r="AR42" i="5"/>
  <c r="AR43" i="5"/>
  <c r="AR44" i="5"/>
  <c r="AR45" i="5"/>
  <c r="AR46" i="5"/>
  <c r="AR47" i="5"/>
  <c r="AR49" i="5"/>
  <c r="AR51" i="5"/>
  <c r="AR52" i="5"/>
  <c r="AR53" i="5"/>
  <c r="AR55" i="5"/>
  <c r="AR56" i="5"/>
  <c r="AR57" i="5"/>
  <c r="AR59" i="5"/>
  <c r="AR60" i="5"/>
  <c r="AR62" i="5"/>
  <c r="AR63" i="5"/>
  <c r="AR64" i="5"/>
  <c r="AR65" i="5"/>
  <c r="AR66" i="5"/>
  <c r="AR68" i="5"/>
  <c r="AR69" i="5"/>
  <c r="AR70" i="5"/>
  <c r="AR71" i="5"/>
  <c r="AR72" i="5"/>
  <c r="AR73" i="5"/>
  <c r="AR74" i="5"/>
  <c r="AR75" i="5"/>
  <c r="AR77" i="5"/>
  <c r="AR78" i="5"/>
  <c r="AR79" i="5"/>
  <c r="AR80" i="5"/>
  <c r="AR82" i="5"/>
  <c r="AR83" i="5"/>
  <c r="AR85" i="5"/>
  <c r="AR86" i="5"/>
  <c r="AR87" i="5"/>
  <c r="AR88" i="5"/>
  <c r="AR89" i="5"/>
  <c r="AR91" i="5"/>
  <c r="AR92" i="5"/>
  <c r="AR93" i="5"/>
  <c r="AR95" i="5"/>
  <c r="AR96" i="5"/>
  <c r="AR97" i="5"/>
  <c r="AR98" i="5"/>
  <c r="AR99" i="5"/>
  <c r="AR101" i="5"/>
  <c r="AR102" i="5"/>
  <c r="AR103" i="5"/>
  <c r="AR104" i="5"/>
  <c r="AR105" i="5"/>
  <c r="AR107" i="5"/>
  <c r="AR108" i="5"/>
  <c r="AR110" i="5"/>
  <c r="AR111" i="5"/>
  <c r="AR112" i="5"/>
  <c r="AR113" i="5"/>
  <c r="AR114" i="5"/>
  <c r="AR115" i="5"/>
  <c r="AR117" i="5"/>
  <c r="AR118" i="5"/>
  <c r="AR119" i="5"/>
  <c r="AR121" i="5"/>
  <c r="AR122" i="5"/>
  <c r="AR123" i="5"/>
  <c r="AR124" i="5"/>
  <c r="AR125" i="5"/>
  <c r="AR126" i="5"/>
  <c r="AR128" i="5"/>
  <c r="AR129" i="5"/>
  <c r="AR130" i="5"/>
  <c r="AR132" i="5"/>
  <c r="AR133" i="5"/>
  <c r="AR134" i="5"/>
  <c r="AR136" i="5"/>
  <c r="AR137" i="5"/>
  <c r="AR139" i="5"/>
  <c r="AR141" i="5"/>
  <c r="AR143" i="5"/>
  <c r="AR144" i="5"/>
  <c r="AR145" i="5"/>
  <c r="AR8" i="5"/>
  <c r="AR9" i="5"/>
  <c r="AR10" i="5"/>
  <c r="AR12" i="5"/>
  <c r="AR13" i="5"/>
  <c r="AR15" i="5"/>
  <c r="AR16" i="5"/>
  <c r="AR17" i="5"/>
  <c r="AR18" i="5"/>
  <c r="AR19" i="5"/>
  <c r="AR20" i="5"/>
  <c r="AR22" i="5"/>
  <c r="AR23" i="5"/>
  <c r="AR24" i="5"/>
  <c r="AR25" i="5"/>
  <c r="AR26" i="5"/>
  <c r="AR28" i="5"/>
  <c r="AR29" i="5"/>
  <c r="AR31" i="5"/>
  <c r="AR32" i="5"/>
  <c r="AR33" i="5"/>
  <c r="AR7" i="5"/>
  <c r="R457" i="1"/>
  <c r="R315" i="1"/>
  <c r="O137" i="1"/>
  <c r="L320" i="1"/>
  <c r="R28" i="1"/>
  <c r="R279" i="1"/>
  <c r="R308" i="1"/>
  <c r="R18" i="1"/>
  <c r="R19" i="1"/>
  <c r="R117" i="1"/>
  <c r="R14" i="1"/>
  <c r="R181" i="1"/>
  <c r="R209" i="1"/>
  <c r="R68" i="1"/>
  <c r="R267" i="1"/>
  <c r="R468" i="1"/>
  <c r="R77" i="1"/>
  <c r="R343" i="1"/>
  <c r="R127" i="1"/>
  <c r="R147" i="1"/>
  <c r="R171" i="1"/>
  <c r="R176" i="1"/>
  <c r="R201" i="1"/>
  <c r="R356" i="1"/>
  <c r="R128" i="1"/>
  <c r="R35" i="1"/>
  <c r="R214" i="1"/>
  <c r="R52" i="1"/>
  <c r="R20" i="1"/>
  <c r="R325" i="1"/>
  <c r="R135" i="1"/>
  <c r="R152" i="1"/>
  <c r="R168" i="1"/>
  <c r="R183" i="1"/>
  <c r="R198" i="1"/>
  <c r="R462" i="1"/>
  <c r="R234" i="1"/>
  <c r="R266" i="1"/>
  <c r="R268" i="1"/>
  <c r="R320" i="1"/>
  <c r="R345" i="1"/>
  <c r="R431" i="1"/>
  <c r="R449" i="1"/>
  <c r="R45" i="1"/>
  <c r="R119" i="1"/>
  <c r="R233" i="1"/>
  <c r="R235" i="1"/>
  <c r="R300" i="1"/>
  <c r="R355" i="1"/>
  <c r="R212" i="1"/>
  <c r="R241" i="1"/>
  <c r="R65" i="1"/>
  <c r="R245" i="1"/>
  <c r="R302" i="1"/>
  <c r="R354" i="1"/>
  <c r="R250" i="1"/>
  <c r="R27" i="1"/>
  <c r="R4" i="1"/>
  <c r="R43" i="1"/>
  <c r="R326" i="1"/>
  <c r="R158" i="1"/>
  <c r="R210" i="1"/>
  <c r="R223" i="1"/>
  <c r="R227" i="1"/>
  <c r="R255" i="1"/>
  <c r="R31" i="1"/>
  <c r="R260" i="1"/>
  <c r="R280" i="1"/>
  <c r="R293" i="1"/>
  <c r="R442" i="1"/>
  <c r="R337" i="1"/>
  <c r="R153" i="1"/>
  <c r="R36" i="1"/>
  <c r="R222" i="1"/>
  <c r="R224" i="1"/>
  <c r="R229" i="1"/>
  <c r="R247" i="1"/>
  <c r="R443" i="1"/>
  <c r="R303" i="1"/>
  <c r="R138" i="1"/>
  <c r="R197" i="1"/>
  <c r="R239" i="1"/>
  <c r="R240" i="1"/>
  <c r="R271" i="1"/>
  <c r="R306" i="1"/>
  <c r="R317" i="1"/>
  <c r="R358" i="1"/>
  <c r="R466" i="1"/>
  <c r="R125" i="1"/>
  <c r="R249" i="1"/>
  <c r="R263" i="1"/>
  <c r="R100" i="1"/>
  <c r="R284" i="1"/>
  <c r="R62" i="1"/>
  <c r="R347" i="1"/>
  <c r="R47" i="1"/>
  <c r="R159" i="1"/>
  <c r="R211" i="1"/>
  <c r="R25" i="1"/>
  <c r="R64" i="1"/>
  <c r="R32" i="1"/>
  <c r="R413" i="1"/>
  <c r="R203" i="1"/>
  <c r="R256" i="1"/>
  <c r="R60" i="1"/>
  <c r="R46" i="1"/>
  <c r="R107" i="1"/>
  <c r="R130" i="1"/>
  <c r="R204" i="1"/>
  <c r="R430" i="1"/>
  <c r="R287" i="1"/>
  <c r="R459" i="1"/>
  <c r="R338" i="1"/>
  <c r="R121" i="1"/>
  <c r="R177" i="1"/>
  <c r="R206" i="1"/>
  <c r="R33" i="1"/>
  <c r="R295" i="1"/>
  <c r="R446" i="1"/>
  <c r="R416" i="1"/>
  <c r="R149" i="1"/>
  <c r="R150" i="1"/>
  <c r="R236" i="1"/>
  <c r="R367" i="1"/>
  <c r="R336" i="1"/>
  <c r="R232" i="1"/>
  <c r="R257" i="1"/>
  <c r="R37" i="1"/>
  <c r="R319" i="1"/>
  <c r="R453" i="1"/>
  <c r="R329" i="1"/>
  <c r="R342" i="1"/>
  <c r="R137" i="1"/>
  <c r="R71" i="1"/>
  <c r="R163" i="1"/>
  <c r="R205" i="1"/>
  <c r="R447" i="1"/>
  <c r="R289" i="1"/>
  <c r="R445" i="1"/>
  <c r="R196" i="1"/>
  <c r="R24" i="1"/>
  <c r="R294" i="1"/>
  <c r="R309" i="1"/>
  <c r="R324" i="1"/>
  <c r="R340" i="1"/>
  <c r="R451" i="1"/>
  <c r="R357" i="1"/>
  <c r="R192" i="1"/>
  <c r="R217" i="1"/>
  <c r="R269" i="1"/>
  <c r="R283" i="1"/>
  <c r="R428" i="1"/>
  <c r="R352" i="1"/>
  <c r="R270" i="1"/>
  <c r="R288" i="1"/>
  <c r="R364" i="1"/>
  <c r="R10" i="1"/>
  <c r="R116" i="1"/>
  <c r="R140" i="1"/>
  <c r="R170" i="1"/>
  <c r="R189" i="1"/>
  <c r="R213" i="1"/>
  <c r="R226" i="1"/>
  <c r="R461" i="1"/>
  <c r="R365" i="1"/>
  <c r="R67" i="1"/>
  <c r="R351" i="1"/>
  <c r="R105" i="1"/>
  <c r="R162" i="1"/>
  <c r="R172" i="1"/>
  <c r="R272" i="1"/>
  <c r="R73" i="1"/>
  <c r="R38" i="1"/>
  <c r="R328" i="1"/>
  <c r="R11" i="1"/>
  <c r="R142" i="1"/>
  <c r="R230" i="1"/>
  <c r="R307" i="1"/>
  <c r="R334" i="1"/>
  <c r="R148" i="1"/>
  <c r="R48" i="1"/>
  <c r="R202" i="1"/>
  <c r="R56" i="1"/>
  <c r="R237" i="1"/>
  <c r="R368" i="1"/>
  <c r="R464" i="1"/>
  <c r="R439" i="1"/>
  <c r="R438" i="1"/>
  <c r="R382" i="1"/>
  <c r="R50" i="1"/>
  <c r="R389" i="1"/>
  <c r="R58" i="1"/>
  <c r="R394" i="1"/>
  <c r="R400" i="1"/>
  <c r="R70" i="1"/>
  <c r="R370" i="1"/>
  <c r="R372" i="1"/>
  <c r="R87" i="1"/>
  <c r="R379" i="1"/>
  <c r="R437" i="1"/>
  <c r="R383" i="1"/>
  <c r="R384" i="1"/>
  <c r="R3" i="1"/>
  <c r="R390" i="1"/>
  <c r="R435" i="1"/>
  <c r="R401" i="1"/>
  <c r="R469" i="1"/>
  <c r="R21" i="1"/>
  <c r="R373" i="1"/>
  <c r="R375" i="1"/>
  <c r="R380" i="1"/>
  <c r="R387" i="1"/>
  <c r="R13" i="1"/>
  <c r="R44" i="1"/>
  <c r="R78" i="1"/>
  <c r="R393" i="1"/>
  <c r="R454" i="1"/>
  <c r="R12" i="1"/>
  <c r="R7" i="1"/>
  <c r="R88" i="1"/>
  <c r="R98" i="1"/>
  <c r="R436" i="1"/>
  <c r="R388" i="1"/>
  <c r="R403" i="1"/>
  <c r="R53" i="1"/>
  <c r="R366" i="1"/>
  <c r="R407" i="1"/>
  <c r="R420" i="1"/>
  <c r="R423" i="1"/>
  <c r="R79" i="1"/>
  <c r="R467" i="1"/>
  <c r="R377" i="1"/>
  <c r="R91" i="1"/>
  <c r="R34" i="1"/>
  <c r="R84" i="1"/>
  <c r="R74" i="1"/>
  <c r="R49" i="1"/>
  <c r="R362" i="1"/>
  <c r="R405" i="1"/>
  <c r="R408" i="1"/>
  <c r="R410" i="1"/>
  <c r="R93" i="1"/>
  <c r="R456" i="1"/>
  <c r="R426" i="1"/>
  <c r="R371" i="1"/>
  <c r="R374" i="1"/>
  <c r="R458" i="1"/>
  <c r="R378" i="1"/>
  <c r="R381" i="1"/>
  <c r="R395" i="1"/>
  <c r="R75" i="1"/>
  <c r="R404" i="1"/>
  <c r="R409" i="1"/>
  <c r="R421" i="1"/>
  <c r="R80" i="1"/>
  <c r="R16" i="1"/>
  <c r="R54" i="1"/>
  <c r="R9" i="1"/>
  <c r="R89" i="1"/>
  <c r="R392" i="1"/>
  <c r="R363" i="1"/>
  <c r="R411" i="1"/>
  <c r="R414" i="1"/>
  <c r="R39" i="1"/>
  <c r="R433" i="1"/>
  <c r="R40" i="1"/>
  <c r="R101" i="1"/>
  <c r="R455" i="1"/>
  <c r="R103" i="1"/>
  <c r="R441" i="1"/>
  <c r="R5" i="1"/>
  <c r="R99" i="1"/>
  <c r="R397" i="1"/>
  <c r="R412" i="1"/>
  <c r="R81" i="1"/>
  <c r="R69" i="1"/>
  <c r="R424" i="1"/>
  <c r="R432" i="1"/>
  <c r="R440" i="1"/>
  <c r="R369" i="1"/>
  <c r="R386" i="1"/>
  <c r="R396" i="1"/>
  <c r="R417" i="1"/>
  <c r="R95" i="1"/>
  <c r="R96" i="1"/>
  <c r="R425" i="1"/>
  <c r="R97" i="1"/>
  <c r="R166" i="1"/>
  <c r="R184" i="1"/>
  <c r="R448" i="1"/>
  <c r="R63" i="1"/>
  <c r="O146" i="1"/>
  <c r="O166" i="1"/>
  <c r="O184" i="1"/>
  <c r="O448" i="1"/>
  <c r="O63" i="1"/>
  <c r="O28" i="1"/>
  <c r="O279" i="1"/>
  <c r="O308" i="1"/>
  <c r="O18" i="1"/>
  <c r="O19" i="1"/>
  <c r="O117" i="1"/>
  <c r="O14" i="1"/>
  <c r="O181" i="1"/>
  <c r="O209" i="1"/>
  <c r="O68" i="1"/>
  <c r="O267" i="1"/>
  <c r="O468" i="1"/>
  <c r="O77" i="1"/>
  <c r="O343" i="1"/>
  <c r="O127" i="1"/>
  <c r="O147" i="1"/>
  <c r="O171" i="1"/>
  <c r="O176" i="1"/>
  <c r="O201" i="1"/>
  <c r="O356" i="1"/>
  <c r="O128" i="1"/>
  <c r="O35" i="1"/>
  <c r="O214" i="1"/>
  <c r="O52" i="1"/>
  <c r="O20" i="1"/>
  <c r="O325" i="1"/>
  <c r="O152" i="1"/>
  <c r="O168" i="1"/>
  <c r="O183" i="1"/>
  <c r="O198" i="1"/>
  <c r="O462" i="1"/>
  <c r="O234" i="1"/>
  <c r="O266" i="1"/>
  <c r="O268" i="1"/>
  <c r="O320" i="1"/>
  <c r="O345" i="1"/>
  <c r="O431" i="1"/>
  <c r="O449" i="1"/>
  <c r="O45" i="1"/>
  <c r="O119" i="1"/>
  <c r="O233" i="1"/>
  <c r="O235" i="1"/>
  <c r="O300" i="1"/>
  <c r="O355" i="1"/>
  <c r="O212" i="1"/>
  <c r="O241" i="1"/>
  <c r="O245" i="1"/>
  <c r="O302" i="1"/>
  <c r="O335" i="1"/>
  <c r="O354" i="1"/>
  <c r="O250" i="1"/>
  <c r="O27" i="1"/>
  <c r="O4" i="1"/>
  <c r="O43" i="1"/>
  <c r="O326" i="1"/>
  <c r="O158" i="1"/>
  <c r="O210" i="1"/>
  <c r="O223" i="1"/>
  <c r="O227" i="1"/>
  <c r="O255" i="1"/>
  <c r="O31" i="1"/>
  <c r="O260" i="1"/>
  <c r="O280" i="1"/>
  <c r="O285" i="1"/>
  <c r="O293" i="1"/>
  <c r="O442" i="1"/>
  <c r="O337" i="1"/>
  <c r="O153" i="1"/>
  <c r="O36" i="1"/>
  <c r="O222" i="1"/>
  <c r="O229" i="1"/>
  <c r="O247" i="1"/>
  <c r="O443" i="1"/>
  <c r="O303" i="1"/>
  <c r="O138" i="1"/>
  <c r="O197" i="1"/>
  <c r="O240" i="1"/>
  <c r="O271" i="1"/>
  <c r="O306" i="1"/>
  <c r="O317" i="1"/>
  <c r="O358" i="1"/>
  <c r="O466" i="1"/>
  <c r="O125" i="1"/>
  <c r="O249" i="1"/>
  <c r="O263" i="1"/>
  <c r="O100" i="1"/>
  <c r="O284" i="1"/>
  <c r="O62" i="1"/>
  <c r="O347" i="1"/>
  <c r="O47" i="1"/>
  <c r="O159" i="1"/>
  <c r="O211" i="1"/>
  <c r="O25" i="1"/>
  <c r="O64" i="1"/>
  <c r="O32" i="1"/>
  <c r="O413" i="1"/>
  <c r="O203" i="1"/>
  <c r="O256" i="1"/>
  <c r="O60" i="1"/>
  <c r="O46" i="1"/>
  <c r="O130" i="1"/>
  <c r="O204" i="1"/>
  <c r="O430" i="1"/>
  <c r="O287" i="1"/>
  <c r="O459" i="1"/>
  <c r="O338" i="1"/>
  <c r="O121" i="1"/>
  <c r="O177" i="1"/>
  <c r="O206" i="1"/>
  <c r="O33" i="1"/>
  <c r="O295" i="1"/>
  <c r="O446" i="1"/>
  <c r="O416" i="1"/>
  <c r="O149" i="1"/>
  <c r="O150" i="1"/>
  <c r="O236" i="1"/>
  <c r="O367" i="1"/>
  <c r="O336" i="1"/>
  <c r="O232" i="1"/>
  <c r="O257" i="1"/>
  <c r="O37" i="1"/>
  <c r="O319" i="1"/>
  <c r="O453" i="1"/>
  <c r="O329" i="1"/>
  <c r="O342" i="1"/>
  <c r="O71" i="1"/>
  <c r="O163" i="1"/>
  <c r="O185" i="1"/>
  <c r="O205" i="1"/>
  <c r="O447" i="1"/>
  <c r="O289" i="1"/>
  <c r="O445" i="1"/>
  <c r="O196" i="1"/>
  <c r="O24" i="1"/>
  <c r="O294" i="1"/>
  <c r="O309" i="1"/>
  <c r="O324" i="1"/>
  <c r="O340" i="1"/>
  <c r="O451" i="1"/>
  <c r="O357" i="1"/>
  <c r="O192" i="1"/>
  <c r="O217" i="1"/>
  <c r="O269" i="1"/>
  <c r="O283" i="1"/>
  <c r="O315" i="1"/>
  <c r="O428" i="1"/>
  <c r="O352" i="1"/>
  <c r="O270" i="1"/>
  <c r="O288" i="1"/>
  <c r="O10" i="1"/>
  <c r="O140" i="1"/>
  <c r="O170" i="1"/>
  <c r="O189" i="1"/>
  <c r="O213" i="1"/>
  <c r="O226" i="1"/>
  <c r="O461" i="1"/>
  <c r="O365" i="1"/>
  <c r="O67" i="1"/>
  <c r="O351" i="1"/>
  <c r="O105" i="1"/>
  <c r="O162" i="1"/>
  <c r="O172" i="1"/>
  <c r="O272" i="1"/>
  <c r="O38" i="1"/>
  <c r="O328" i="1"/>
  <c r="O11" i="1"/>
  <c r="O142" i="1"/>
  <c r="O230" i="1"/>
  <c r="O307" i="1"/>
  <c r="O334" i="1"/>
  <c r="O148" i="1"/>
  <c r="O48" i="1"/>
  <c r="O202" i="1"/>
  <c r="O56" i="1"/>
  <c r="O237" i="1"/>
  <c r="O368" i="1"/>
  <c r="O439" i="1"/>
  <c r="O382" i="1"/>
  <c r="O389" i="1"/>
  <c r="O394" i="1"/>
  <c r="O400" i="1"/>
  <c r="O370" i="1"/>
  <c r="O87" i="1"/>
  <c r="O379" i="1"/>
  <c r="O437" i="1"/>
  <c r="O383" i="1"/>
  <c r="O384" i="1"/>
  <c r="O3" i="1"/>
  <c r="O390" i="1"/>
  <c r="O435" i="1"/>
  <c r="O401" i="1"/>
  <c r="O21" i="1"/>
  <c r="O373" i="1"/>
  <c r="O375" i="1"/>
  <c r="O380" i="1"/>
  <c r="O387" i="1"/>
  <c r="O13" i="1"/>
  <c r="O44" i="1"/>
  <c r="O78" i="1"/>
  <c r="O393" i="1"/>
  <c r="O12" i="1"/>
  <c r="O7" i="1"/>
  <c r="O88" i="1"/>
  <c r="O98" i="1"/>
  <c r="O388" i="1"/>
  <c r="O402" i="1"/>
  <c r="O403" i="1"/>
  <c r="O53" i="1"/>
  <c r="O366" i="1"/>
  <c r="O420" i="1"/>
  <c r="O423" i="1"/>
  <c r="O79" i="1"/>
  <c r="O457" i="1"/>
  <c r="O74" i="1"/>
  <c r="O49" i="1"/>
  <c r="O362" i="1"/>
  <c r="O405" i="1"/>
  <c r="O408" i="1"/>
  <c r="O410" i="1"/>
  <c r="O93" i="1"/>
  <c r="O426" i="1"/>
  <c r="O371" i="1"/>
  <c r="O458" i="1"/>
  <c r="O378" i="1"/>
  <c r="O381" i="1"/>
  <c r="O395" i="1"/>
  <c r="O75" i="1"/>
  <c r="O404" i="1"/>
  <c r="O409" i="1"/>
  <c r="O421" i="1"/>
  <c r="O80" i="1"/>
  <c r="O16" i="1"/>
  <c r="O54" i="1"/>
  <c r="O9" i="1"/>
  <c r="O89" i="1"/>
  <c r="O392" i="1"/>
  <c r="O363" i="1"/>
  <c r="O414" i="1"/>
  <c r="O39" i="1"/>
  <c r="O433" i="1"/>
  <c r="O101" i="1"/>
  <c r="O455" i="1"/>
  <c r="O103" i="1"/>
  <c r="O441" i="1"/>
  <c r="O99" i="1"/>
  <c r="O397" i="1"/>
  <c r="O412" i="1"/>
  <c r="O22" i="1"/>
  <c r="O81" i="1"/>
  <c r="O69" i="1"/>
  <c r="O424" i="1"/>
  <c r="O432" i="1"/>
  <c r="O440" i="1"/>
  <c r="O386" i="1"/>
  <c r="O396" i="1"/>
  <c r="O417" i="1"/>
  <c r="O95" i="1"/>
  <c r="O96" i="1"/>
  <c r="O425" i="1"/>
  <c r="O97" i="1"/>
  <c r="L19" i="1"/>
  <c r="L117" i="1"/>
  <c r="L14" i="1"/>
  <c r="L181" i="1"/>
  <c r="L209" i="1"/>
  <c r="L68" i="1"/>
  <c r="L267" i="1"/>
  <c r="L468" i="1"/>
  <c r="L77" i="1"/>
  <c r="L127" i="1"/>
  <c r="L147" i="1"/>
  <c r="L171" i="1"/>
  <c r="L176" i="1"/>
  <c r="L201" i="1"/>
  <c r="L356" i="1"/>
  <c r="L128" i="1"/>
  <c r="L35" i="1"/>
  <c r="L214" i="1"/>
  <c r="L52" i="1"/>
  <c r="L20" i="1"/>
  <c r="L325" i="1"/>
  <c r="L135" i="1"/>
  <c r="L152" i="1"/>
  <c r="L168" i="1"/>
  <c r="L183" i="1"/>
  <c r="L198" i="1"/>
  <c r="L462" i="1"/>
  <c r="L234" i="1"/>
  <c r="L266" i="1"/>
  <c r="L268" i="1"/>
  <c r="L345" i="1"/>
  <c r="L431" i="1"/>
  <c r="L449" i="1"/>
  <c r="L45" i="1"/>
  <c r="L119" i="1"/>
  <c r="L233" i="1"/>
  <c r="L235" i="1"/>
  <c r="L300" i="1"/>
  <c r="L355" i="1"/>
  <c r="L212" i="1"/>
  <c r="L241" i="1"/>
  <c r="L65" i="1"/>
  <c r="L245" i="1"/>
  <c r="L302" i="1"/>
  <c r="L335" i="1"/>
  <c r="L354" i="1"/>
  <c r="L250" i="1"/>
  <c r="L27" i="1"/>
  <c r="L4" i="1"/>
  <c r="L43" i="1"/>
  <c r="L326" i="1"/>
  <c r="L158" i="1"/>
  <c r="L210" i="1"/>
  <c r="L223" i="1"/>
  <c r="L227" i="1"/>
  <c r="L255" i="1"/>
  <c r="L260" i="1"/>
  <c r="L280" i="1"/>
  <c r="L285" i="1"/>
  <c r="L293" i="1"/>
  <c r="L153" i="1"/>
  <c r="L36" i="1"/>
  <c r="L222" i="1"/>
  <c r="L224" i="1"/>
  <c r="L247" i="1"/>
  <c r="L443" i="1"/>
  <c r="L138" i="1"/>
  <c r="L197" i="1"/>
  <c r="L239" i="1"/>
  <c r="L240" i="1"/>
  <c r="L271" i="1"/>
  <c r="L306" i="1"/>
  <c r="L317" i="1"/>
  <c r="L358" i="1"/>
  <c r="L466" i="1"/>
  <c r="L125" i="1"/>
  <c r="L249" i="1"/>
  <c r="L263" i="1"/>
  <c r="L100" i="1"/>
  <c r="L284" i="1"/>
  <c r="L62" i="1"/>
  <c r="L347" i="1"/>
  <c r="L47" i="1"/>
  <c r="L159" i="1"/>
  <c r="L211" i="1"/>
  <c r="L25" i="1"/>
  <c r="L64" i="1"/>
  <c r="L32" i="1"/>
  <c r="L413" i="1"/>
  <c r="L203" i="1"/>
  <c r="L256" i="1"/>
  <c r="L60" i="1"/>
  <c r="L46" i="1"/>
  <c r="L107" i="1"/>
  <c r="L130" i="1"/>
  <c r="L204" i="1"/>
  <c r="L430" i="1"/>
  <c r="L287" i="1"/>
  <c r="L459" i="1"/>
  <c r="L338" i="1"/>
  <c r="L121" i="1"/>
  <c r="L177" i="1"/>
  <c r="L206" i="1"/>
  <c r="L33" i="1"/>
  <c r="L295" i="1"/>
  <c r="L446" i="1"/>
  <c r="L416" i="1"/>
  <c r="L149" i="1"/>
  <c r="L150" i="1"/>
  <c r="L236" i="1"/>
  <c r="L367" i="1"/>
  <c r="L336" i="1"/>
  <c r="L232" i="1"/>
  <c r="L257" i="1"/>
  <c r="L37" i="1"/>
  <c r="L319" i="1"/>
  <c r="L453" i="1"/>
  <c r="L329" i="1"/>
  <c r="L342" i="1"/>
  <c r="L359" i="1"/>
  <c r="L137" i="1"/>
  <c r="L71" i="1"/>
  <c r="L163" i="1"/>
  <c r="L185" i="1"/>
  <c r="L205" i="1"/>
  <c r="L447" i="1"/>
  <c r="L289" i="1"/>
  <c r="L445" i="1"/>
  <c r="L196" i="1"/>
  <c r="L24" i="1"/>
  <c r="L294" i="1"/>
  <c r="L309" i="1"/>
  <c r="L324" i="1"/>
  <c r="L340" i="1"/>
  <c r="L451" i="1"/>
  <c r="L357" i="1"/>
  <c r="L217" i="1"/>
  <c r="L269" i="1"/>
  <c r="L315" i="1"/>
  <c r="L428" i="1"/>
  <c r="L352" i="1"/>
  <c r="L270" i="1"/>
  <c r="L288" i="1"/>
  <c r="L364" i="1"/>
  <c r="L10" i="1"/>
  <c r="L116" i="1"/>
  <c r="L140" i="1"/>
  <c r="L170" i="1"/>
  <c r="L189" i="1"/>
  <c r="L213" i="1"/>
  <c r="L226" i="1"/>
  <c r="L461" i="1"/>
  <c r="L365" i="1"/>
  <c r="L67" i="1"/>
  <c r="L351" i="1"/>
  <c r="L105" i="1"/>
  <c r="L162" i="1"/>
  <c r="L172" i="1"/>
  <c r="L272" i="1"/>
  <c r="L73" i="1"/>
  <c r="L38" i="1"/>
  <c r="L328" i="1"/>
  <c r="L11" i="1"/>
  <c r="L142" i="1"/>
  <c r="L230" i="1"/>
  <c r="L307" i="1"/>
  <c r="L334" i="1"/>
  <c r="L148" i="1"/>
  <c r="L48" i="1"/>
  <c r="L202" i="1"/>
  <c r="L56" i="1"/>
  <c r="L237" i="1"/>
  <c r="L368" i="1"/>
  <c r="L464" i="1"/>
  <c r="L439" i="1"/>
  <c r="L382" i="1"/>
  <c r="L50" i="1"/>
  <c r="L389" i="1"/>
  <c r="L58" i="1"/>
  <c r="L394" i="1"/>
  <c r="L400" i="1"/>
  <c r="L70" i="1"/>
  <c r="L370" i="1"/>
  <c r="L372" i="1"/>
  <c r="L87" i="1"/>
  <c r="L379" i="1"/>
  <c r="L437" i="1"/>
  <c r="L383" i="1"/>
  <c r="L384" i="1"/>
  <c r="L3" i="1"/>
  <c r="L390" i="1"/>
  <c r="L435" i="1"/>
  <c r="L401" i="1"/>
  <c r="L469" i="1"/>
  <c r="L373" i="1"/>
  <c r="L375" i="1"/>
  <c r="L387" i="1"/>
  <c r="L13" i="1"/>
  <c r="L44" i="1"/>
  <c r="L78" i="1"/>
  <c r="L393" i="1"/>
  <c r="L454" i="1"/>
  <c r="L12" i="1"/>
  <c r="L7" i="1"/>
  <c r="L98" i="1"/>
  <c r="L388" i="1"/>
  <c r="L403" i="1"/>
  <c r="L53" i="1"/>
  <c r="L366" i="1"/>
  <c r="L407" i="1"/>
  <c r="L420" i="1"/>
  <c r="L423" i="1"/>
  <c r="L79" i="1"/>
  <c r="L467" i="1"/>
  <c r="L377" i="1"/>
  <c r="L91" i="1"/>
  <c r="L34" i="1"/>
  <c r="L84" i="1"/>
  <c r="L74" i="1"/>
  <c r="L49" i="1"/>
  <c r="L362" i="1"/>
  <c r="L405" i="1"/>
  <c r="L408" i="1"/>
  <c r="L410" i="1"/>
  <c r="L93" i="1"/>
  <c r="L456" i="1"/>
  <c r="L426" i="1"/>
  <c r="L371" i="1"/>
  <c r="L374" i="1"/>
  <c r="L458" i="1"/>
  <c r="L378" i="1"/>
  <c r="L75" i="1"/>
  <c r="L404" i="1"/>
  <c r="L409" i="1"/>
  <c r="L80" i="1"/>
  <c r="L16" i="1"/>
  <c r="L54" i="1"/>
  <c r="L9" i="1"/>
  <c r="L89" i="1"/>
  <c r="L392" i="1"/>
  <c r="L363" i="1"/>
  <c r="L411" i="1"/>
  <c r="L414" i="1"/>
  <c r="L39" i="1"/>
  <c r="L433" i="1"/>
  <c r="L40" i="1"/>
  <c r="L101" i="1"/>
  <c r="L455" i="1"/>
  <c r="L103" i="1"/>
  <c r="L441" i="1"/>
  <c r="L5" i="1"/>
  <c r="L99" i="1"/>
  <c r="L397" i="1"/>
  <c r="L412" i="1"/>
  <c r="L22" i="1"/>
  <c r="L81" i="1"/>
  <c r="L69" i="1"/>
  <c r="L424" i="1"/>
  <c r="L432" i="1"/>
  <c r="L440" i="1"/>
  <c r="L396" i="1"/>
  <c r="L417" i="1"/>
  <c r="L95" i="1"/>
  <c r="L96" i="1"/>
  <c r="L425" i="1"/>
  <c r="L97" i="1"/>
  <c r="L146" i="1"/>
  <c r="L184" i="1"/>
  <c r="L448" i="1"/>
  <c r="L63" i="1"/>
  <c r="L28" i="1"/>
  <c r="L279" i="1"/>
  <c r="L308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" i="3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I11" i="1" l="1"/>
  <c r="I19" i="1"/>
</calcChain>
</file>

<file path=xl/sharedStrings.xml><?xml version="1.0" encoding="utf-8"?>
<sst xmlns="http://schemas.openxmlformats.org/spreadsheetml/2006/main" count="28216" uniqueCount="2137">
  <si>
    <t>LEKARSKI I</t>
  </si>
  <si>
    <t>2024/25</t>
  </si>
  <si>
    <t>fizjologia</t>
  </si>
  <si>
    <t>Wykład 1</t>
  </si>
  <si>
    <t>Wykład 2</t>
  </si>
  <si>
    <t>Wykład 3</t>
  </si>
  <si>
    <t>Wykład 4</t>
  </si>
  <si>
    <t>Wykład 5</t>
  </si>
  <si>
    <t>semin</t>
  </si>
  <si>
    <t>test</t>
  </si>
  <si>
    <t>semin.</t>
  </si>
  <si>
    <t>ćwicz</t>
  </si>
  <si>
    <t>ćwicz.</t>
  </si>
  <si>
    <t>ONLINE</t>
  </si>
  <si>
    <t>E-LEARNING</t>
  </si>
  <si>
    <t>hormony 1</t>
  </si>
  <si>
    <t>hormony 2</t>
  </si>
  <si>
    <t>nerwy 1</t>
  </si>
  <si>
    <t>nerwy 2</t>
  </si>
  <si>
    <t>zmysły</t>
  </si>
  <si>
    <t>mięśnie</t>
  </si>
  <si>
    <t>krew1</t>
  </si>
  <si>
    <t>krążenie</t>
  </si>
  <si>
    <t>oddechowy</t>
  </si>
  <si>
    <t>krew 2</t>
  </si>
  <si>
    <t>pokarm.</t>
  </si>
  <si>
    <t>moczowy</t>
  </si>
  <si>
    <t>FUN</t>
  </si>
  <si>
    <t>PWF</t>
  </si>
  <si>
    <t>FUK</t>
  </si>
  <si>
    <t>KREW</t>
  </si>
  <si>
    <t>FUP</t>
  </si>
  <si>
    <t>lp</t>
  </si>
  <si>
    <t>Imię</t>
  </si>
  <si>
    <t>Nazwisko</t>
  </si>
  <si>
    <t>Nr albumu</t>
  </si>
  <si>
    <t>stacjonarne</t>
  </si>
  <si>
    <t>grupa 1a</t>
  </si>
  <si>
    <t>+</t>
  </si>
  <si>
    <t>-</t>
  </si>
  <si>
    <t>grupa 1b</t>
  </si>
  <si>
    <t>grupa 2a</t>
  </si>
  <si>
    <t>grupa 2b</t>
  </si>
  <si>
    <t>grupa 3a</t>
  </si>
  <si>
    <t>grupa 3b</t>
  </si>
  <si>
    <t>grupa 4a</t>
  </si>
  <si>
    <t>grupa 4b</t>
  </si>
  <si>
    <t>grupa 5a</t>
  </si>
  <si>
    <t>grupa 5b</t>
  </si>
  <si>
    <t>grupa 6a</t>
  </si>
  <si>
    <t>nieob usp</t>
  </si>
  <si>
    <t>grupa 6b</t>
  </si>
  <si>
    <t>grupa 7a</t>
  </si>
  <si>
    <t>grupa 7b</t>
  </si>
  <si>
    <t>grupa 8a</t>
  </si>
  <si>
    <t>grupa 8b</t>
  </si>
  <si>
    <t>grupa 9a</t>
  </si>
  <si>
    <t>grupa 9b</t>
  </si>
  <si>
    <t>grupa 10a</t>
  </si>
  <si>
    <t>grupa 10b</t>
  </si>
  <si>
    <t>grupa 11a</t>
  </si>
  <si>
    <t>grupa 11b</t>
  </si>
  <si>
    <t>grupa 12a</t>
  </si>
  <si>
    <t>grupa 12b</t>
  </si>
  <si>
    <t>grupa 13a</t>
  </si>
  <si>
    <t>grupa 13b</t>
  </si>
  <si>
    <t>NIEOB USP</t>
  </si>
  <si>
    <t>grupa 14a</t>
  </si>
  <si>
    <t>grupa 14b</t>
  </si>
  <si>
    <t>grupa 15a</t>
  </si>
  <si>
    <t>grupa 15b</t>
  </si>
  <si>
    <t>grupa 16a</t>
  </si>
  <si>
    <t>grupa 16b</t>
  </si>
  <si>
    <t>grupa 17a</t>
  </si>
  <si>
    <t>grupa 17b</t>
  </si>
  <si>
    <t>grupa 18a</t>
  </si>
  <si>
    <t>grupa 18b</t>
  </si>
  <si>
    <t/>
  </si>
  <si>
    <t>Indeks</t>
  </si>
  <si>
    <t>Score</t>
  </si>
  <si>
    <t>Zaliczono</t>
  </si>
  <si>
    <t>Tura</t>
  </si>
  <si>
    <t>s90867</t>
  </si>
  <si>
    <t>Adamska</t>
  </si>
  <si>
    <t>Adrianna</t>
  </si>
  <si>
    <t>Undefined</t>
  </si>
  <si>
    <t>1 tura</t>
  </si>
  <si>
    <t>s94027</t>
  </si>
  <si>
    <t>Andrzejczak</t>
  </si>
  <si>
    <t>Patryk</t>
  </si>
  <si>
    <t>s93195</t>
  </si>
  <si>
    <t>Bak</t>
  </si>
  <si>
    <t>Jakub</t>
  </si>
  <si>
    <t>s94152</t>
  </si>
  <si>
    <t>Bandura</t>
  </si>
  <si>
    <t>Dominika</t>
  </si>
  <si>
    <t>s90848</t>
  </si>
  <si>
    <t>Bartczak</t>
  </si>
  <si>
    <t>Wiktoria</t>
  </si>
  <si>
    <t>s93207</t>
  </si>
  <si>
    <t>Binger</t>
  </si>
  <si>
    <t>s93211</t>
  </si>
  <si>
    <t>Błaszczyk</t>
  </si>
  <si>
    <t>Oliwia</t>
  </si>
  <si>
    <t>s93213</t>
  </si>
  <si>
    <t>Bojanowski</t>
  </si>
  <si>
    <t>Tymoteusz</t>
  </si>
  <si>
    <t>Nie zaliczono</t>
  </si>
  <si>
    <t>s94212</t>
  </si>
  <si>
    <t>Boroch</t>
  </si>
  <si>
    <t>Roksana</t>
  </si>
  <si>
    <t>s93216</t>
  </si>
  <si>
    <t>Bryl</t>
  </si>
  <si>
    <t>Zofia</t>
  </si>
  <si>
    <t>s93219</t>
  </si>
  <si>
    <t>Chernyshenko</t>
  </si>
  <si>
    <t>Daria</t>
  </si>
  <si>
    <t>s93220</t>
  </si>
  <si>
    <t>Chmarzyński</t>
  </si>
  <si>
    <t>Mikołaj</t>
  </si>
  <si>
    <t>s93223</t>
  </si>
  <si>
    <t>Chyl</t>
  </si>
  <si>
    <t>s93228</t>
  </si>
  <si>
    <t>Cieślak</t>
  </si>
  <si>
    <t>Mateusz</t>
  </si>
  <si>
    <t>s93230</t>
  </si>
  <si>
    <t>Cuartero Blinowska</t>
  </si>
  <si>
    <t>Sofia</t>
  </si>
  <si>
    <t>s93231</t>
  </si>
  <si>
    <t>Czajkowski</t>
  </si>
  <si>
    <t>s90560</t>
  </si>
  <si>
    <t>Danek</t>
  </si>
  <si>
    <t>Marta</t>
  </si>
  <si>
    <t>s93238</t>
  </si>
  <si>
    <t>Depta</t>
  </si>
  <si>
    <t>Hanna</t>
  </si>
  <si>
    <t>s93239</t>
  </si>
  <si>
    <t>Desecki</t>
  </si>
  <si>
    <t>Marcel</t>
  </si>
  <si>
    <t>s93242</t>
  </si>
  <si>
    <t>Dobrowolski</t>
  </si>
  <si>
    <t>Wiktor</t>
  </si>
  <si>
    <t>s93243</t>
  </si>
  <si>
    <t>Dolata</t>
  </si>
  <si>
    <t>Aleks</t>
  </si>
  <si>
    <t>s93246</t>
  </si>
  <si>
    <t>Downar</t>
  </si>
  <si>
    <t>s93247</t>
  </si>
  <si>
    <t>Drężek</t>
  </si>
  <si>
    <t>Małgorzata</t>
  </si>
  <si>
    <t>s91848</t>
  </si>
  <si>
    <t>Durczak</t>
  </si>
  <si>
    <t>Aleksandra</t>
  </si>
  <si>
    <t>s93251</t>
  </si>
  <si>
    <t>Dylewski</t>
  </si>
  <si>
    <t>Klaudiusz</t>
  </si>
  <si>
    <t>s93252</t>
  </si>
  <si>
    <t>Dziamska</t>
  </si>
  <si>
    <t>Joanna</t>
  </si>
  <si>
    <t>s87259</t>
  </si>
  <si>
    <t>Dziekan</t>
  </si>
  <si>
    <t>Wojciech</t>
  </si>
  <si>
    <t>s93258</t>
  </si>
  <si>
    <t>Fik</t>
  </si>
  <si>
    <t>Martyna</t>
  </si>
  <si>
    <t>s93263</t>
  </si>
  <si>
    <t>Gers</t>
  </si>
  <si>
    <t>Julia</t>
  </si>
  <si>
    <t>s93265</t>
  </si>
  <si>
    <t>Glazer</t>
  </si>
  <si>
    <t>Natalia</t>
  </si>
  <si>
    <t>s93267</t>
  </si>
  <si>
    <t>Głowacka</t>
  </si>
  <si>
    <t>s93274</t>
  </si>
  <si>
    <t>Grzemska</t>
  </si>
  <si>
    <t>s93275</t>
  </si>
  <si>
    <t>Grzesiak</t>
  </si>
  <si>
    <t>Kornelia</t>
  </si>
  <si>
    <t>s93279</t>
  </si>
  <si>
    <t>Guzik</t>
  </si>
  <si>
    <t>Jan</t>
  </si>
  <si>
    <t>s93282</t>
  </si>
  <si>
    <t>Hryńków</t>
  </si>
  <si>
    <t>Anna</t>
  </si>
  <si>
    <t>s93283</t>
  </si>
  <si>
    <t>Idczak</t>
  </si>
  <si>
    <t>s93284</t>
  </si>
  <si>
    <t>Idzior</t>
  </si>
  <si>
    <t>Bartosz</t>
  </si>
  <si>
    <t>s94151</t>
  </si>
  <si>
    <t>Jakubek</t>
  </si>
  <si>
    <t>Karolina</t>
  </si>
  <si>
    <t>s91564</t>
  </si>
  <si>
    <t>Jeske-Choiński</t>
  </si>
  <si>
    <t>Maurycy</t>
  </si>
  <si>
    <t>s93296</t>
  </si>
  <si>
    <t>Kaliszczak</t>
  </si>
  <si>
    <t>s93297</t>
  </si>
  <si>
    <t>Kałmucki</t>
  </si>
  <si>
    <t>Krzysztof</t>
  </si>
  <si>
    <t>s93298</t>
  </si>
  <si>
    <t>Kałużna</t>
  </si>
  <si>
    <t>Jadwiga</t>
  </si>
  <si>
    <t>s93301</t>
  </si>
  <si>
    <t>Kapelaty</t>
  </si>
  <si>
    <t>s93303</t>
  </si>
  <si>
    <t>Karczewska</t>
  </si>
  <si>
    <t>s93304</t>
  </si>
  <si>
    <t>Karwatka</t>
  </si>
  <si>
    <t>Magdalena</t>
  </si>
  <si>
    <t>s93305</t>
  </si>
  <si>
    <t>Kasperska</t>
  </si>
  <si>
    <t>s93306</t>
  </si>
  <si>
    <t>Katafiasz</t>
  </si>
  <si>
    <t>Alicja</t>
  </si>
  <si>
    <t>s89565</t>
  </si>
  <si>
    <t>Kawka</t>
  </si>
  <si>
    <t>s93310</t>
  </si>
  <si>
    <t>Kidoń</t>
  </si>
  <si>
    <t>s93312</t>
  </si>
  <si>
    <t>Kisiołek</t>
  </si>
  <si>
    <t>s93313</t>
  </si>
  <si>
    <t>Klementowska</t>
  </si>
  <si>
    <t>s94201</t>
  </si>
  <si>
    <t>Klimczak</t>
  </si>
  <si>
    <t>s90767</t>
  </si>
  <si>
    <t>Klonowski</t>
  </si>
  <si>
    <t>s93314</t>
  </si>
  <si>
    <t>Klorek</t>
  </si>
  <si>
    <t>s93318</t>
  </si>
  <si>
    <t>Kogut</t>
  </si>
  <si>
    <t>s91748</t>
  </si>
  <si>
    <t>Kościukiewicz</t>
  </si>
  <si>
    <t>Zuzanna</t>
  </si>
  <si>
    <t>s89000</t>
  </si>
  <si>
    <t>Kowalewski</t>
  </si>
  <si>
    <t>s93328</t>
  </si>
  <si>
    <t>Kraszkiewicz</t>
  </si>
  <si>
    <t>s93329</t>
  </si>
  <si>
    <t>Krystek</t>
  </si>
  <si>
    <t>Mariusz</t>
  </si>
  <si>
    <t>s93330</t>
  </si>
  <si>
    <t>Krzyżanowska</t>
  </si>
  <si>
    <t>Maja</t>
  </si>
  <si>
    <t>s93333</t>
  </si>
  <si>
    <t>Kucharczyk</t>
  </si>
  <si>
    <t>Stanisław</t>
  </si>
  <si>
    <t>s91575</t>
  </si>
  <si>
    <t>Kuczak</t>
  </si>
  <si>
    <t>s93335</t>
  </si>
  <si>
    <t>Kuczma</t>
  </si>
  <si>
    <t>s90934</t>
  </si>
  <si>
    <t>Kudlińska</t>
  </si>
  <si>
    <t>s93337</t>
  </si>
  <si>
    <t>Kurzac</t>
  </si>
  <si>
    <t>Gabriela</t>
  </si>
  <si>
    <t>s93338</t>
  </si>
  <si>
    <t>Laskowski</t>
  </si>
  <si>
    <t>s93339</t>
  </si>
  <si>
    <t>Latecka</t>
  </si>
  <si>
    <t>Nina</t>
  </si>
  <si>
    <t>s93341</t>
  </si>
  <si>
    <t>Lewandowski</t>
  </si>
  <si>
    <t>Michał</t>
  </si>
  <si>
    <t>s93342</t>
  </si>
  <si>
    <t>Konrad</t>
  </si>
  <si>
    <t>s93345</t>
  </si>
  <si>
    <t>Lorenc</t>
  </si>
  <si>
    <t>s93346</t>
  </si>
  <si>
    <t>Lota</t>
  </si>
  <si>
    <t>Victoria</t>
  </si>
  <si>
    <t>s94150</t>
  </si>
  <si>
    <t>Luter</t>
  </si>
  <si>
    <t>Sławomir</t>
  </si>
  <si>
    <t>s90329</t>
  </si>
  <si>
    <t>Łaźniewski</t>
  </si>
  <si>
    <t>Marcin</t>
  </si>
  <si>
    <t>s93348</t>
  </si>
  <si>
    <t>Łyczywek</t>
  </si>
  <si>
    <t>s93353</t>
  </si>
  <si>
    <t>Malendowicz</t>
  </si>
  <si>
    <t>Piotr</t>
  </si>
  <si>
    <t>s93355</t>
  </si>
  <si>
    <t>Małysz</t>
  </si>
  <si>
    <t>s93356</t>
  </si>
  <si>
    <t>Mamica</t>
  </si>
  <si>
    <t>s93362</t>
  </si>
  <si>
    <t>Markiewicz</t>
  </si>
  <si>
    <t>s93363</t>
  </si>
  <si>
    <t>Martenka</t>
  </si>
  <si>
    <t>s93364</t>
  </si>
  <si>
    <t>Marzyński</t>
  </si>
  <si>
    <t>Kacper</t>
  </si>
  <si>
    <t>s91585</t>
  </si>
  <si>
    <t>Masiarek</t>
  </si>
  <si>
    <t>Amelia</t>
  </si>
  <si>
    <t>s89802</t>
  </si>
  <si>
    <t>Maskuliński</t>
  </si>
  <si>
    <t>s93351</t>
  </si>
  <si>
    <t>Mądrawski</t>
  </si>
  <si>
    <t>s93368</t>
  </si>
  <si>
    <t>Merk</t>
  </si>
  <si>
    <t>s93373</t>
  </si>
  <si>
    <t>Modliński</t>
  </si>
  <si>
    <t>Adam</t>
  </si>
  <si>
    <t>s92962</t>
  </si>
  <si>
    <t>Mordel</t>
  </si>
  <si>
    <t>Filip</t>
  </si>
  <si>
    <t>s93376</t>
  </si>
  <si>
    <t>Mrugała</t>
  </si>
  <si>
    <t>Weronika</t>
  </si>
  <si>
    <t>s93377</t>
  </si>
  <si>
    <t>Muszkieta</t>
  </si>
  <si>
    <t>s93378</t>
  </si>
  <si>
    <t>Muszyńska</t>
  </si>
  <si>
    <t>s93382</t>
  </si>
  <si>
    <t>Nowak</t>
  </si>
  <si>
    <t>Łukasz</t>
  </si>
  <si>
    <t>s94026</t>
  </si>
  <si>
    <t>s90128</t>
  </si>
  <si>
    <t>Pachocki</t>
  </si>
  <si>
    <t>s89343</t>
  </si>
  <si>
    <t>Parchimowicz</t>
  </si>
  <si>
    <t>s93392</t>
  </si>
  <si>
    <t>Pater</t>
  </si>
  <si>
    <t>Lena</t>
  </si>
  <si>
    <t>s93393</t>
  </si>
  <si>
    <t>Pawelczak</t>
  </si>
  <si>
    <t>s91371</t>
  </si>
  <si>
    <t>Pieścikowski</t>
  </si>
  <si>
    <t>Dominik</t>
  </si>
  <si>
    <t>s93398</t>
  </si>
  <si>
    <t>Pietras</t>
  </si>
  <si>
    <t>Igor</t>
  </si>
  <si>
    <t>s94140</t>
  </si>
  <si>
    <t>Pikińska</t>
  </si>
  <si>
    <t>s93399</t>
  </si>
  <si>
    <t>Pirogowski</t>
  </si>
  <si>
    <t>Franciszek</t>
  </si>
  <si>
    <t>s93401</t>
  </si>
  <si>
    <t>Piskorski</t>
  </si>
  <si>
    <t>s88916</t>
  </si>
  <si>
    <t>Płonkowski</t>
  </si>
  <si>
    <t>Ignacy</t>
  </si>
  <si>
    <t>s94234</t>
  </si>
  <si>
    <t>Podgórska</t>
  </si>
  <si>
    <t>s93896</t>
  </si>
  <si>
    <t>Podgórski</t>
  </si>
  <si>
    <t>Kamil</t>
  </si>
  <si>
    <t>s93404</t>
  </si>
  <si>
    <t>Polak</t>
  </si>
  <si>
    <t>Antoni</t>
  </si>
  <si>
    <t>s93407</t>
  </si>
  <si>
    <t>Przyborowski</t>
  </si>
  <si>
    <t>s93409</t>
  </si>
  <si>
    <t>Przybysz</t>
  </si>
  <si>
    <t>s93411</t>
  </si>
  <si>
    <t>Przyjemska</t>
  </si>
  <si>
    <t>s87451</t>
  </si>
  <si>
    <t>Raczewska</t>
  </si>
  <si>
    <t>Izabela</t>
  </si>
  <si>
    <t>s94149</t>
  </si>
  <si>
    <t>Ratajczyk</t>
  </si>
  <si>
    <t>s93901</t>
  </si>
  <si>
    <t>Remi</t>
  </si>
  <si>
    <t>s93416</t>
  </si>
  <si>
    <t>Reszel</t>
  </si>
  <si>
    <t>s93418</t>
  </si>
  <si>
    <t>Rurys</t>
  </si>
  <si>
    <t>s93420</t>
  </si>
  <si>
    <t>Sadłowska</t>
  </si>
  <si>
    <t>s93422</t>
  </si>
  <si>
    <t>Satkowski</t>
  </si>
  <si>
    <t>Paweł</t>
  </si>
  <si>
    <t>s93424</t>
  </si>
  <si>
    <t>Sawicki</t>
  </si>
  <si>
    <t>s93426</t>
  </si>
  <si>
    <t>Serbin</t>
  </si>
  <si>
    <t>Beata</t>
  </si>
  <si>
    <t>s94044</t>
  </si>
  <si>
    <t>Sheibak</t>
  </si>
  <si>
    <t>Nadzeya</t>
  </si>
  <si>
    <t>s93773</t>
  </si>
  <si>
    <t>Sikora</t>
  </si>
  <si>
    <t>s91534</t>
  </si>
  <si>
    <t>Sioła</t>
  </si>
  <si>
    <t>s90862</t>
  </si>
  <si>
    <t>Skrzypczak</t>
  </si>
  <si>
    <t>s90782</t>
  </si>
  <si>
    <t>Sobczak</t>
  </si>
  <si>
    <t>s93436</t>
  </si>
  <si>
    <t>s93438</t>
  </si>
  <si>
    <t>Sotek</t>
  </si>
  <si>
    <t>Maksim</t>
  </si>
  <si>
    <t>s73068</t>
  </si>
  <si>
    <t>Stajgis</t>
  </si>
  <si>
    <t>s93439</t>
  </si>
  <si>
    <t>Staniak</t>
  </si>
  <si>
    <t>s90812</t>
  </si>
  <si>
    <t>Staszak</t>
  </si>
  <si>
    <t>s93443</t>
  </si>
  <si>
    <t>Stodolny</t>
  </si>
  <si>
    <t>Adrian</t>
  </si>
  <si>
    <t>s94197</t>
  </si>
  <si>
    <t>Stróżycka</t>
  </si>
  <si>
    <t>s94184</t>
  </si>
  <si>
    <t>Stuczyńska</t>
  </si>
  <si>
    <t>s93445</t>
  </si>
  <si>
    <t>Styk</t>
  </si>
  <si>
    <t>Aleksander</t>
  </si>
  <si>
    <t>s93446</t>
  </si>
  <si>
    <t>Styzińska</t>
  </si>
  <si>
    <t>Katarzyna</t>
  </si>
  <si>
    <t>s93449</t>
  </si>
  <si>
    <t>Suszczewicz</t>
  </si>
  <si>
    <t>s92404</t>
  </si>
  <si>
    <t>Szkoda</t>
  </si>
  <si>
    <t>Oksana</t>
  </si>
  <si>
    <t>s93454</t>
  </si>
  <si>
    <t>Szweda</t>
  </si>
  <si>
    <t>Maksymilian</t>
  </si>
  <si>
    <t>s93455</t>
  </si>
  <si>
    <t>Szymankiewicz</t>
  </si>
  <si>
    <t>Klaudia</t>
  </si>
  <si>
    <t>s93456</t>
  </si>
  <si>
    <t>Telega</t>
  </si>
  <si>
    <t>s93458</t>
  </si>
  <si>
    <t>Trawnicka</t>
  </si>
  <si>
    <t>s93460</t>
  </si>
  <si>
    <t>Twardoń</t>
  </si>
  <si>
    <t>s93462</t>
  </si>
  <si>
    <t>Walczyk</t>
  </si>
  <si>
    <t>s93463</t>
  </si>
  <si>
    <t>Wałęga</t>
  </si>
  <si>
    <t>s93465</t>
  </si>
  <si>
    <t>Wieczorek</t>
  </si>
  <si>
    <t>Hubert</t>
  </si>
  <si>
    <t>s93467</t>
  </si>
  <si>
    <t>Wiśniewski</t>
  </si>
  <si>
    <t>s94148</t>
  </si>
  <si>
    <t>Zamojcin</t>
  </si>
  <si>
    <t>Olaf</t>
  </si>
  <si>
    <t>s93476</t>
  </si>
  <si>
    <t>Ziętara</t>
  </si>
  <si>
    <t>s93478</t>
  </si>
  <si>
    <t>Ziober</t>
  </si>
  <si>
    <t>Antonina</t>
  </si>
  <si>
    <t>s93482</t>
  </si>
  <si>
    <t>Zobel</t>
  </si>
  <si>
    <t>s93480</t>
  </si>
  <si>
    <t>Żmijewski</t>
  </si>
  <si>
    <t>s93483</t>
  </si>
  <si>
    <t>Żurawlew</t>
  </si>
  <si>
    <t>s93839</t>
  </si>
  <si>
    <t>Adamczyk</t>
  </si>
  <si>
    <t>2 tura</t>
  </si>
  <si>
    <t>s93192</t>
  </si>
  <si>
    <t>Adamus</t>
  </si>
  <si>
    <t>s93153</t>
  </si>
  <si>
    <t>Aleksandrowicz</t>
  </si>
  <si>
    <t>Marcelina</t>
  </si>
  <si>
    <t>s94043</t>
  </si>
  <si>
    <t>Bartoszewicz</t>
  </si>
  <si>
    <t>Jana</t>
  </si>
  <si>
    <t>s76695</t>
  </si>
  <si>
    <t>Bernat</t>
  </si>
  <si>
    <t>s93841</t>
  </si>
  <si>
    <t>Biegalska</t>
  </si>
  <si>
    <t>Olga</t>
  </si>
  <si>
    <t>s93206</t>
  </si>
  <si>
    <t>Bierła</t>
  </si>
  <si>
    <t>s93842</t>
  </si>
  <si>
    <t>Błaszczuk</t>
  </si>
  <si>
    <t>Ksawery</t>
  </si>
  <si>
    <t>s94204</t>
  </si>
  <si>
    <t>Bochno</t>
  </si>
  <si>
    <t>s93843</t>
  </si>
  <si>
    <t>Bogacz</t>
  </si>
  <si>
    <t>s92660</t>
  </si>
  <si>
    <t>Budzik</t>
  </si>
  <si>
    <t>Michalina</t>
  </si>
  <si>
    <t>s94213</t>
  </si>
  <si>
    <t>Caputa</t>
  </si>
  <si>
    <t>Maria</t>
  </si>
  <si>
    <t>s92775</t>
  </si>
  <si>
    <t>Cieślakowska</t>
  </si>
  <si>
    <t>Aniela</t>
  </si>
  <si>
    <t>s93846</t>
  </si>
  <si>
    <t>Czaplicki</t>
  </si>
  <si>
    <t>s93233</t>
  </si>
  <si>
    <t>Czarniawska</t>
  </si>
  <si>
    <t>s93235</t>
  </si>
  <si>
    <t>Czerniewska</t>
  </si>
  <si>
    <t>s94042</t>
  </si>
  <si>
    <t>Ćmielewska</t>
  </si>
  <si>
    <t>s94196</t>
  </si>
  <si>
    <t>Dera</t>
  </si>
  <si>
    <t>Borys</t>
  </si>
  <si>
    <t>s93240</t>
  </si>
  <si>
    <t>Diaków</t>
  </si>
  <si>
    <t>s94041</t>
  </si>
  <si>
    <t>Dłużeń</t>
  </si>
  <si>
    <t>s93784</t>
  </si>
  <si>
    <t>Dmitriew</t>
  </si>
  <si>
    <t>s93847</t>
  </si>
  <si>
    <t>Dobrogowska</t>
  </si>
  <si>
    <t>s93849</t>
  </si>
  <si>
    <t>Dudziak</t>
  </si>
  <si>
    <t>s92781</t>
  </si>
  <si>
    <t>Duszkiewicz</t>
  </si>
  <si>
    <t>s94040</t>
  </si>
  <si>
    <t>Dymianiuk</t>
  </si>
  <si>
    <t>s90899</t>
  </si>
  <si>
    <t>Działakiewicz</t>
  </si>
  <si>
    <t>s93850</t>
  </si>
  <si>
    <t>Fantauzzo</t>
  </si>
  <si>
    <t>s93257</t>
  </si>
  <si>
    <t>Fertig</t>
  </si>
  <si>
    <t>s93851</t>
  </si>
  <si>
    <t>Fiutak</t>
  </si>
  <si>
    <t>s93852</t>
  </si>
  <si>
    <t>Frątczak</t>
  </si>
  <si>
    <t>s93853</t>
  </si>
  <si>
    <t>Frołow</t>
  </si>
  <si>
    <t>Anastazja</t>
  </si>
  <si>
    <t>s93854</t>
  </si>
  <si>
    <t>Gawriołek</t>
  </si>
  <si>
    <t>s80981</t>
  </si>
  <si>
    <t>Gębka</t>
  </si>
  <si>
    <t>s93266</t>
  </si>
  <si>
    <t>s90901</t>
  </si>
  <si>
    <t>Głownia</t>
  </si>
  <si>
    <t>s93269</t>
  </si>
  <si>
    <t>Gośliński</t>
  </si>
  <si>
    <t>s94039</t>
  </si>
  <si>
    <t>Góralczyk</t>
  </si>
  <si>
    <t>s93856</t>
  </si>
  <si>
    <t>Grussy</t>
  </si>
  <si>
    <t>s92802</t>
  </si>
  <si>
    <t>Jakubowska</t>
  </si>
  <si>
    <t>s90912</t>
  </si>
  <si>
    <t>Jarzembowska</t>
  </si>
  <si>
    <t>s92931</t>
  </si>
  <si>
    <t>Jasiak</t>
  </si>
  <si>
    <t>s93858</t>
  </si>
  <si>
    <t>Jawińska</t>
  </si>
  <si>
    <t>s94038</t>
  </si>
  <si>
    <t>Jeske</t>
  </si>
  <si>
    <t>Nicole</t>
  </si>
  <si>
    <t>s93289</t>
  </si>
  <si>
    <t>Józwiak</t>
  </si>
  <si>
    <t>s93860</t>
  </si>
  <si>
    <t>Jurkowski</t>
  </si>
  <si>
    <t>s93292</t>
  </si>
  <si>
    <t>Justyna</t>
  </si>
  <si>
    <t>s92937</t>
  </si>
  <si>
    <t>Kaczmarek</t>
  </si>
  <si>
    <t>s93862</t>
  </si>
  <si>
    <t>Kalwas</t>
  </si>
  <si>
    <t>s93863</t>
  </si>
  <si>
    <t>Kamińska</t>
  </si>
  <si>
    <t>s93302</t>
  </si>
  <si>
    <t>Karasiewicz</t>
  </si>
  <si>
    <t>s93864</t>
  </si>
  <si>
    <t>Katarzyńska</t>
  </si>
  <si>
    <t>Patrycja</t>
  </si>
  <si>
    <t>s86254</t>
  </si>
  <si>
    <t>KĘPARA</t>
  </si>
  <si>
    <t>DARIA</t>
  </si>
  <si>
    <t>s93315</t>
  </si>
  <si>
    <t>Klose</t>
  </si>
  <si>
    <t>s92813</t>
  </si>
  <si>
    <t>Konieczek</t>
  </si>
  <si>
    <t>s90830</t>
  </si>
  <si>
    <t>Korba</t>
  </si>
  <si>
    <t>Emilia</t>
  </si>
  <si>
    <t>s70137</t>
  </si>
  <si>
    <t>Kosmala</t>
  </si>
  <si>
    <t>Angelika</t>
  </si>
  <si>
    <t>s91141</t>
  </si>
  <si>
    <t>Koszałka</t>
  </si>
  <si>
    <t>s93322</t>
  </si>
  <si>
    <t>Kotowska</t>
  </si>
  <si>
    <t>Agata</t>
  </si>
  <si>
    <t>s91063</t>
  </si>
  <si>
    <t>Kowalska</t>
  </si>
  <si>
    <t>s92547</t>
  </si>
  <si>
    <t>Kraiz</t>
  </si>
  <si>
    <t>Malek</t>
  </si>
  <si>
    <t>s93866</t>
  </si>
  <si>
    <t>Krupiński</t>
  </si>
  <si>
    <t>s93332</t>
  </si>
  <si>
    <t>Kubicki</t>
  </si>
  <si>
    <t>s93336</t>
  </si>
  <si>
    <t>Kudrej</t>
  </si>
  <si>
    <t>s93870</t>
  </si>
  <si>
    <t>Kudrys</t>
  </si>
  <si>
    <t>Kaja</t>
  </si>
  <si>
    <t>s93871</t>
  </si>
  <si>
    <t>Kulikowska</t>
  </si>
  <si>
    <t>s93872</t>
  </si>
  <si>
    <t>Kumor</t>
  </si>
  <si>
    <t>s93873</t>
  </si>
  <si>
    <t>Kurkowska</t>
  </si>
  <si>
    <t>s93555</t>
  </si>
  <si>
    <t>Kwieciński</t>
  </si>
  <si>
    <t>s94035</t>
  </si>
  <si>
    <t>Lachowicz</t>
  </si>
  <si>
    <t>Wioletta</t>
  </si>
  <si>
    <t>s93874</t>
  </si>
  <si>
    <t>Lenartowicz</t>
  </si>
  <si>
    <t>s93875</t>
  </si>
  <si>
    <t>Lewandowska</t>
  </si>
  <si>
    <t>s93343</t>
  </si>
  <si>
    <t>Lewicka</t>
  </si>
  <si>
    <t>s92200</t>
  </si>
  <si>
    <t>Łodziewska</t>
  </si>
  <si>
    <t>s93878</t>
  </si>
  <si>
    <t>MAJCHRZAK</t>
  </si>
  <si>
    <t>DANIEL</t>
  </si>
  <si>
    <t>s93880</t>
  </si>
  <si>
    <t>Malczewska</t>
  </si>
  <si>
    <t>s93881</t>
  </si>
  <si>
    <t>Marciniak</t>
  </si>
  <si>
    <t>Andrzej</t>
  </si>
  <si>
    <t>s93882</t>
  </si>
  <si>
    <t>Marek</t>
  </si>
  <si>
    <t>s93883</t>
  </si>
  <si>
    <t>Michalak</t>
  </si>
  <si>
    <t>s90958</t>
  </si>
  <si>
    <t>Moczyński</t>
  </si>
  <si>
    <t>s94187</t>
  </si>
  <si>
    <t>Mondrach</t>
  </si>
  <si>
    <t>s93752</t>
  </si>
  <si>
    <t>Moszyńska</t>
  </si>
  <si>
    <t>Matylda</t>
  </si>
  <si>
    <t>s83058</t>
  </si>
  <si>
    <t>Myszkowska</t>
  </si>
  <si>
    <t>s93379</t>
  </si>
  <si>
    <t>Najgeburski</t>
  </si>
  <si>
    <t>s93884</t>
  </si>
  <si>
    <t>Niedźwiecka</t>
  </si>
  <si>
    <t>s93381</t>
  </si>
  <si>
    <t>Niewiadomski</t>
  </si>
  <si>
    <t>Jagoda</t>
  </si>
  <si>
    <t>s93566</t>
  </si>
  <si>
    <t>s93383</t>
  </si>
  <si>
    <t>Nowicki</t>
  </si>
  <si>
    <t>Norbert</t>
  </si>
  <si>
    <t>s93888</t>
  </si>
  <si>
    <t>Olsztyn</t>
  </si>
  <si>
    <t>s93889</t>
  </si>
  <si>
    <t>Ortac</t>
  </si>
  <si>
    <t>Sara</t>
  </si>
  <si>
    <t>s93891</t>
  </si>
  <si>
    <t>Osiński</t>
  </si>
  <si>
    <t>s94235</t>
  </si>
  <si>
    <t>Ossowski</t>
  </si>
  <si>
    <t>s93397</t>
  </si>
  <si>
    <t>Piasecki</t>
  </si>
  <si>
    <t>s93893</t>
  </si>
  <si>
    <t>Pikulski</t>
  </si>
  <si>
    <t>Nikodem</t>
  </si>
  <si>
    <t>s93894</t>
  </si>
  <si>
    <t>Pilarska</t>
  </si>
  <si>
    <t>s93895</t>
  </si>
  <si>
    <t>Pliś</t>
  </si>
  <si>
    <t>s93403</t>
  </si>
  <si>
    <t>Podsiadło</t>
  </si>
  <si>
    <t>s94195</t>
  </si>
  <si>
    <t>Posmykiewicz</t>
  </si>
  <si>
    <t>Liwia</t>
  </si>
  <si>
    <t>s91909</t>
  </si>
  <si>
    <t>Powidzka</t>
  </si>
  <si>
    <t>s87754</t>
  </si>
  <si>
    <t>Przekora</t>
  </si>
  <si>
    <t>s88083</t>
  </si>
  <si>
    <t>Purpurowicz</t>
  </si>
  <si>
    <t>s92271</t>
  </si>
  <si>
    <t>Puziewicz</t>
  </si>
  <si>
    <t>s93897</t>
  </si>
  <si>
    <t>Quaium</t>
  </si>
  <si>
    <t>s92707</t>
  </si>
  <si>
    <t>Rimke</t>
  </si>
  <si>
    <t>Agnieszka</t>
  </si>
  <si>
    <t>s94199</t>
  </si>
  <si>
    <t>Robińska</t>
  </si>
  <si>
    <t>s90473</t>
  </si>
  <si>
    <t>Rodzki</t>
  </si>
  <si>
    <t>s93903</t>
  </si>
  <si>
    <t>Saadoun</t>
  </si>
  <si>
    <t>Ewa</t>
  </si>
  <si>
    <t>s92729</t>
  </si>
  <si>
    <t>Sarbak</t>
  </si>
  <si>
    <t>s93423</t>
  </si>
  <si>
    <t>Sawczyn</t>
  </si>
  <si>
    <t>s93774</t>
  </si>
  <si>
    <t>Siniawska</t>
  </si>
  <si>
    <t>s93433</t>
  </si>
  <si>
    <t>Słowińska</t>
  </si>
  <si>
    <t>Iga</t>
  </si>
  <si>
    <t>s93586</t>
  </si>
  <si>
    <t>Sobecka</t>
  </si>
  <si>
    <t>s93907</t>
  </si>
  <si>
    <t>Sobotkiewicz</t>
  </si>
  <si>
    <t>s91990</t>
  </si>
  <si>
    <t>Stachowska</t>
  </si>
  <si>
    <t>s91785</t>
  </si>
  <si>
    <t>Stanisławiak</t>
  </si>
  <si>
    <t>s92692</t>
  </si>
  <si>
    <t>Strugarek</t>
  </si>
  <si>
    <t>s90783</t>
  </si>
  <si>
    <t>Styczyńska</t>
  </si>
  <si>
    <t>s93448</t>
  </si>
  <si>
    <t>Sudbrink</t>
  </si>
  <si>
    <t>Alessandra</t>
  </si>
  <si>
    <t>s90784</t>
  </si>
  <si>
    <t>Szczepaniak</t>
  </si>
  <si>
    <t>s80905</t>
  </si>
  <si>
    <t>Szeląg</t>
  </si>
  <si>
    <t>Monika</t>
  </si>
  <si>
    <t>s93453</t>
  </si>
  <si>
    <t>Szkałuba</t>
  </si>
  <si>
    <t>s94029</t>
  </si>
  <si>
    <t>Szymanek</t>
  </si>
  <si>
    <t>s93662</t>
  </si>
  <si>
    <t>Szymanowska</t>
  </si>
  <si>
    <t>s93908</t>
  </si>
  <si>
    <t>Szymańska</t>
  </si>
  <si>
    <t>s93906</t>
  </si>
  <si>
    <t>Śniegowski</t>
  </si>
  <si>
    <t>s92876</t>
  </si>
  <si>
    <t>Świdurska</t>
  </si>
  <si>
    <t>s87297</t>
  </si>
  <si>
    <t>Taborek</t>
  </si>
  <si>
    <t>s93909</t>
  </si>
  <si>
    <t>s93910</t>
  </si>
  <si>
    <t>Tomkiel</t>
  </si>
  <si>
    <t>s90787</t>
  </si>
  <si>
    <t>Topolski</t>
  </si>
  <si>
    <t>s82938</t>
  </si>
  <si>
    <t>Urbaniak</t>
  </si>
  <si>
    <t>s90998</t>
  </si>
  <si>
    <t>s91698</t>
  </si>
  <si>
    <t>Wawrzyniak</t>
  </si>
  <si>
    <t>s91796</t>
  </si>
  <si>
    <t>Wisłocki</t>
  </si>
  <si>
    <t>Aleksy</t>
  </si>
  <si>
    <t>s93002</t>
  </si>
  <si>
    <t>Wiśniewska</t>
  </si>
  <si>
    <t>s92894</t>
  </si>
  <si>
    <t>Iwo</t>
  </si>
  <si>
    <t>s94028</t>
  </si>
  <si>
    <t>Wodnik</t>
  </si>
  <si>
    <t>Robert</t>
  </si>
  <si>
    <t>s92896</t>
  </si>
  <si>
    <t>Wojtasik</t>
  </si>
  <si>
    <t>s93913</t>
  </si>
  <si>
    <t>Woźniak</t>
  </si>
  <si>
    <t>s94194</t>
  </si>
  <si>
    <t>s94023</t>
  </si>
  <si>
    <t>Wójcik</t>
  </si>
  <si>
    <t>s92901</t>
  </si>
  <si>
    <t>Zabłocka</t>
  </si>
  <si>
    <t>s93914</t>
  </si>
  <si>
    <t>Zakrzeski</t>
  </si>
  <si>
    <t>s93472</t>
  </si>
  <si>
    <t>Zapała</t>
  </si>
  <si>
    <t>s94182</t>
  </si>
  <si>
    <t>Zawadzka</t>
  </si>
  <si>
    <t>s93473</t>
  </si>
  <si>
    <t>Zdybel</t>
  </si>
  <si>
    <t>s82922</t>
  </si>
  <si>
    <t>Zielinska</t>
  </si>
  <si>
    <t>s93481</t>
  </si>
  <si>
    <t>Żmuda</t>
  </si>
  <si>
    <t>s94193</t>
  </si>
  <si>
    <t>Żołnierkiewicz</t>
  </si>
  <si>
    <t>POPRAWA</t>
  </si>
  <si>
    <t xml:space="preserve">punkty </t>
  </si>
  <si>
    <t>premiowe</t>
  </si>
  <si>
    <t>SUMA</t>
  </si>
  <si>
    <t>PUNKTÓW</t>
  </si>
  <si>
    <t>150 PKT</t>
  </si>
  <si>
    <t>EGZAMIN 0</t>
  </si>
  <si>
    <t>127 PKT</t>
  </si>
  <si>
    <t>s87288</t>
  </si>
  <si>
    <t>Augustyniak</t>
  </si>
  <si>
    <t>s93203</t>
  </si>
  <si>
    <t>s93212</t>
  </si>
  <si>
    <t>Bock</t>
  </si>
  <si>
    <t>s93234</t>
  </si>
  <si>
    <t>Czeluśniak</t>
  </si>
  <si>
    <t>s93237</t>
  </si>
  <si>
    <t>Daroszewski</t>
  </si>
  <si>
    <t>s93250</t>
  </si>
  <si>
    <t>Durka</t>
  </si>
  <si>
    <t>s90799</t>
  </si>
  <si>
    <t>Głogoza</t>
  </si>
  <si>
    <t>s93272</t>
  </si>
  <si>
    <t>Grochociński</t>
  </si>
  <si>
    <t>s93532</t>
  </si>
  <si>
    <t>Grzegorzek</t>
  </si>
  <si>
    <t>s94210</t>
  </si>
  <si>
    <t>Kajczuk</t>
  </si>
  <si>
    <t>Gustaw</t>
  </si>
  <si>
    <t>s93299</t>
  </si>
  <si>
    <t>Nikola</t>
  </si>
  <si>
    <t>s93324</t>
  </si>
  <si>
    <t>Kowalczyk</t>
  </si>
  <si>
    <t>s93326</t>
  </si>
  <si>
    <t>Koźlakowska</t>
  </si>
  <si>
    <t>s90805</t>
  </si>
  <si>
    <t>Kubacka</t>
  </si>
  <si>
    <t>s93876</t>
  </si>
  <si>
    <t>Lorenc-Posadzy</t>
  </si>
  <si>
    <t>s91888</t>
  </si>
  <si>
    <t>Łodygowski</t>
  </si>
  <si>
    <t>s93349</t>
  </si>
  <si>
    <t>Maciejewski</t>
  </si>
  <si>
    <t>Szymon</t>
  </si>
  <si>
    <t>s93350</t>
  </si>
  <si>
    <t>s93361</t>
  </si>
  <si>
    <t>Marcinkowska</t>
  </si>
  <si>
    <t>s93144</t>
  </si>
  <si>
    <t>Medorowska</t>
  </si>
  <si>
    <t>s92754</t>
  </si>
  <si>
    <t>s93899</t>
  </si>
  <si>
    <t>Radomska</t>
  </si>
  <si>
    <t>s93415</t>
  </si>
  <si>
    <t>Reich</t>
  </si>
  <si>
    <t>Jędrzej</t>
  </si>
  <si>
    <t>s94198</t>
  </si>
  <si>
    <t>Rufael</t>
  </si>
  <si>
    <t>Serafina</t>
  </si>
  <si>
    <t>s93421</t>
  </si>
  <si>
    <t>Sajdak</t>
  </si>
  <si>
    <t>s93904</t>
  </si>
  <si>
    <t>Serdyniecki</t>
  </si>
  <si>
    <t>s93905</t>
  </si>
  <si>
    <t>Skrudlik</t>
  </si>
  <si>
    <t>s93437</t>
  </si>
  <si>
    <t>Sommerfeld</t>
  </si>
  <si>
    <t>s93452</t>
  </si>
  <si>
    <t>s93464</t>
  </si>
  <si>
    <t>Werra</t>
  </si>
  <si>
    <t>s93469</t>
  </si>
  <si>
    <t>Wyka</t>
  </si>
  <si>
    <t>s93471</t>
  </si>
  <si>
    <t>Żakowska</t>
  </si>
  <si>
    <t>indeks</t>
  </si>
  <si>
    <t>s93224</t>
  </si>
  <si>
    <t>Cichocka</t>
  </si>
  <si>
    <t>s93249</t>
  </si>
  <si>
    <t>Drożdżyńska</t>
  </si>
  <si>
    <t>s93319</t>
  </si>
  <si>
    <t>Komosa</t>
  </si>
  <si>
    <t>Klara</t>
  </si>
  <si>
    <t>s93868</t>
  </si>
  <si>
    <t>Krzesińska</t>
  </si>
  <si>
    <t>s93877</t>
  </si>
  <si>
    <t>Magdziarz</t>
  </si>
  <si>
    <t>s53501</t>
  </si>
  <si>
    <t>Sobańska</t>
  </si>
  <si>
    <t>s91103</t>
  </si>
  <si>
    <t>Sobczyk</t>
  </si>
  <si>
    <t>Tomaszewski</t>
  </si>
  <si>
    <t>Cezary</t>
  </si>
  <si>
    <t>Tyczyńska</t>
  </si>
  <si>
    <t>Smoter</t>
  </si>
  <si>
    <t>Probańska</t>
  </si>
  <si>
    <t>Jankowska</t>
  </si>
  <si>
    <t>Knuth</t>
  </si>
  <si>
    <t>Oliwier</t>
  </si>
  <si>
    <t>Raciborska</t>
  </si>
  <si>
    <t>Młynarczak</t>
  </si>
  <si>
    <t>Łucja</t>
  </si>
  <si>
    <t>Grzybowski</t>
  </si>
  <si>
    <t>Oskar</t>
  </si>
  <si>
    <t>Drost</t>
  </si>
  <si>
    <t>Grzyb</t>
  </si>
  <si>
    <t>Suprun</t>
  </si>
  <si>
    <t>Grobelna</t>
  </si>
  <si>
    <t>Kopaczewski</t>
  </si>
  <si>
    <t>Czarnecka</t>
  </si>
  <si>
    <t>Lidia</t>
  </si>
  <si>
    <t>Barczyk</t>
  </si>
  <si>
    <t>Rzepecki</t>
  </si>
  <si>
    <t>Michałowska</t>
  </si>
  <si>
    <t>Suchowiak</t>
  </si>
  <si>
    <t>Hasan</t>
  </si>
  <si>
    <t>Brylak</t>
  </si>
  <si>
    <t>Nowaczyk</t>
  </si>
  <si>
    <t>Juste</t>
  </si>
  <si>
    <t>Jeremi</t>
  </si>
  <si>
    <t>Łyskawińska</t>
  </si>
  <si>
    <t>Imię i Nazwisko</t>
  </si>
  <si>
    <t>Email</t>
  </si>
  <si>
    <t>Start</t>
  </si>
  <si>
    <t>Koniec</t>
  </si>
  <si>
    <t>Czas [min]</t>
  </si>
  <si>
    <t>2025-05-20 07:54:42</t>
  </si>
  <si>
    <t>2025-05-20 10:54:02</t>
  </si>
  <si>
    <t>Maksymilian Topolski</t>
  </si>
  <si>
    <t>90787@student.ump.edu.pl</t>
  </si>
  <si>
    <t>2025-05-20 09:15:37</t>
  </si>
  <si>
    <t>01:20:54</t>
  </si>
  <si>
    <t>Sara Ortac</t>
  </si>
  <si>
    <t>93889@student.ump.edu.pl</t>
  </si>
  <si>
    <t>2025-05-20 07:54:52</t>
  </si>
  <si>
    <t>2025-05-20 09:15:23</t>
  </si>
  <si>
    <t>01:20:31</t>
  </si>
  <si>
    <t>Paweł Purpurowicz</t>
  </si>
  <si>
    <t>88083@student.ump.edu.pl</t>
  </si>
  <si>
    <t>2025-05-20 07:55:01</t>
  </si>
  <si>
    <t>01:20:35</t>
  </si>
  <si>
    <t>Marta Szymkowska</t>
  </si>
  <si>
    <t>88495@student.ump.edu.pl</t>
  </si>
  <si>
    <t>2025-05-20 07:55:05</t>
  </si>
  <si>
    <t>2025-05-20 07:56:05</t>
  </si>
  <si>
    <t>01:18:05</t>
  </si>
  <si>
    <t>2025-05-20 07:58:33</t>
  </si>
  <si>
    <t>2025-05-20 09:15:38</t>
  </si>
  <si>
    <t>Martyna Łyskawińska</t>
  </si>
  <si>
    <t>92828@student.ump.edu.pl</t>
  </si>
  <si>
    <t>2025-05-20 07:55:20</t>
  </si>
  <si>
    <t>2025-05-20 09:15:34</t>
  </si>
  <si>
    <t>01:20:13</t>
  </si>
  <si>
    <t>Agata Puziewicz</t>
  </si>
  <si>
    <t>92271@student.ump.edu.pl</t>
  </si>
  <si>
    <t>2025-05-20 07:55:23</t>
  </si>
  <si>
    <t>2025-05-20 09:18:36</t>
  </si>
  <si>
    <t>01:23:13</t>
  </si>
  <si>
    <t>Iwo Wiśniewski</t>
  </si>
  <si>
    <t>92894@student.ump.edu.pl</t>
  </si>
  <si>
    <t>2025-05-20 07:55:26</t>
  </si>
  <si>
    <t>2025-05-20 09:15:43</t>
  </si>
  <si>
    <t>01:20:17</t>
  </si>
  <si>
    <t>Aleksandra Lenartowicz</t>
  </si>
  <si>
    <t>93874@student.ump.edu.pl</t>
  </si>
  <si>
    <t>2025-05-20 07:55:27</t>
  </si>
  <si>
    <t>2025-05-20 09:20:59</t>
  </si>
  <si>
    <t>01:25:32</t>
  </si>
  <si>
    <t>Borys Dera</t>
  </si>
  <si>
    <t>94196@student.ump.edu.pl</t>
  </si>
  <si>
    <t>2025-05-20 07:55:34</t>
  </si>
  <si>
    <t>2025-05-20 08:19:15</t>
  </si>
  <si>
    <t>00:23:40</t>
  </si>
  <si>
    <t>Olga Biegalska</t>
  </si>
  <si>
    <t>93841@student.ump.edu.pl</t>
  </si>
  <si>
    <t>2025-05-20 07:56:18</t>
  </si>
  <si>
    <t>01:19:18</t>
  </si>
  <si>
    <t>Nikodem Pikulski</t>
  </si>
  <si>
    <t>93893@student.ump.edu.pl</t>
  </si>
  <si>
    <t>2025-05-20 07:56:21</t>
  </si>
  <si>
    <t>01:19:15</t>
  </si>
  <si>
    <t>Julia Malczewska</t>
  </si>
  <si>
    <t>93880@student.ump.edu.pl</t>
  </si>
  <si>
    <t>2025-05-20 07:56:22</t>
  </si>
  <si>
    <t>01:19:12</t>
  </si>
  <si>
    <t>Zuzanna Krzesińska</t>
  </si>
  <si>
    <t>93868@student.ump.edu.pl</t>
  </si>
  <si>
    <t>2025-05-20 07:56:27</t>
  </si>
  <si>
    <t>2025-05-20 09:15:54</t>
  </si>
  <si>
    <t>01:19:26</t>
  </si>
  <si>
    <t>Victoria Fantauzzo</t>
  </si>
  <si>
    <t>93850@student.ump.edu.pl</t>
  </si>
  <si>
    <t>2025-05-20 07:56:38</t>
  </si>
  <si>
    <t>01:19:00</t>
  </si>
  <si>
    <t>Hanna Zabłocka</t>
  </si>
  <si>
    <t>92901@student.ump.edu.pl</t>
  </si>
  <si>
    <t>2025-05-20 07:56:39</t>
  </si>
  <si>
    <t>2025-05-20 09:15:39</t>
  </si>
  <si>
    <t>Oliwia Szymańska</t>
  </si>
  <si>
    <t>93908@student.ump.edu.pl</t>
  </si>
  <si>
    <t>2025-05-20 07:56:52</t>
  </si>
  <si>
    <t>2025-05-20 09:15:35</t>
  </si>
  <si>
    <t>01:18:42</t>
  </si>
  <si>
    <t>Aleksandra Omyła</t>
  </si>
  <si>
    <t>94033@student.ump.edu.pl</t>
  </si>
  <si>
    <t>2025-05-20 07:56:54</t>
  </si>
  <si>
    <t>2025-05-20 09:15:26</t>
  </si>
  <si>
    <t>01:18:31</t>
  </si>
  <si>
    <t>Wioletta Lachowicz</t>
  </si>
  <si>
    <t>94035@student.ump.edu.pl</t>
  </si>
  <si>
    <t>01:18:41</t>
  </si>
  <si>
    <t>Amelia Nowak</t>
  </si>
  <si>
    <t>93566@student.ump.edu.pl</t>
  </si>
  <si>
    <t>2025-05-20 07:56:55</t>
  </si>
  <si>
    <t>2025-05-20 09:22:40</t>
  </si>
  <si>
    <t>01:25:44</t>
  </si>
  <si>
    <t>Gabriela Stanisławiak</t>
  </si>
  <si>
    <t>91785@student.ump.edu.pl</t>
  </si>
  <si>
    <t>2025-05-20 07:57:02</t>
  </si>
  <si>
    <t>2025-05-20 09:15:36</t>
  </si>
  <si>
    <t>01:18:33</t>
  </si>
  <si>
    <t>Emilia Korba</t>
  </si>
  <si>
    <t>90830@student.ump.edu.pl</t>
  </si>
  <si>
    <t>2025-05-20 07:57:06</t>
  </si>
  <si>
    <t>Martyna Urbaniak</t>
  </si>
  <si>
    <t>90998@student.ump.edu.pl</t>
  </si>
  <si>
    <t>02:56:55</t>
  </si>
  <si>
    <t>Angelika Kosmala</t>
  </si>
  <si>
    <t>70137@student.ump.edu.pl</t>
  </si>
  <si>
    <t>2025-05-20 07:57:08</t>
  </si>
  <si>
    <t>2025-05-20 09:28:23</t>
  </si>
  <si>
    <t>01:31:14</t>
  </si>
  <si>
    <t>Dominika Stachowska</t>
  </si>
  <si>
    <t>91990@student.ump.edu.pl</t>
  </si>
  <si>
    <t>2025-05-20 07:57:12</t>
  </si>
  <si>
    <t>01:18:24</t>
  </si>
  <si>
    <t>Julia Marek</t>
  </si>
  <si>
    <t>93882@student.ump.edu.pl</t>
  </si>
  <si>
    <t>2025-05-20 07:57:15</t>
  </si>
  <si>
    <t>01:18:21</t>
  </si>
  <si>
    <t>Jakub Augustyniak</t>
  </si>
  <si>
    <t>87288@student.ump.edu.pl</t>
  </si>
  <si>
    <t>2025-05-20 07:57:17</t>
  </si>
  <si>
    <t>01:18:19</t>
  </si>
  <si>
    <t>Igor Jurkowski</t>
  </si>
  <si>
    <t>93860@student.ump.edu.pl</t>
  </si>
  <si>
    <t>Zuzanna Medorowska</t>
  </si>
  <si>
    <t>93144@student.ump.edu.pl</t>
  </si>
  <si>
    <t>2025-05-20 07:57:20</t>
  </si>
  <si>
    <t>01:18:15</t>
  </si>
  <si>
    <t>Klaudia Kulikowska</t>
  </si>
  <si>
    <t>93871@student.ump.edu.pl</t>
  </si>
  <si>
    <t>2025-05-20 07:57:34</t>
  </si>
  <si>
    <t>2025-05-20 09:15:32</t>
  </si>
  <si>
    <t>01:17:58</t>
  </si>
  <si>
    <t>Patrycja Konieczek</t>
  </si>
  <si>
    <t>92813@student.ump.edu.pl</t>
  </si>
  <si>
    <t>2025-05-20 07:57:35</t>
  </si>
  <si>
    <t>2025-05-20 09:15:40</t>
  </si>
  <si>
    <t>01:18:04</t>
  </si>
  <si>
    <t>Jana Bartoszewicz</t>
  </si>
  <si>
    <t>94043@student.ump.edu.pl</t>
  </si>
  <si>
    <t>2025-05-20 07:58:00</t>
  </si>
  <si>
    <t>01:17:36</t>
  </si>
  <si>
    <t>Karolina Przyjemska</t>
  </si>
  <si>
    <t>92754@student.ump.edu.pl</t>
  </si>
  <si>
    <t>2025-05-20 07:58:06</t>
  </si>
  <si>
    <t>2025-05-20 09:15:42</t>
  </si>
  <si>
    <t>Michał Serdyniecki</t>
  </si>
  <si>
    <t>93904@student.ump.edu.pl</t>
  </si>
  <si>
    <t>2025-05-20 07:58:08</t>
  </si>
  <si>
    <t>01:17:27</t>
  </si>
  <si>
    <t>Szymon Magdziarz</t>
  </si>
  <si>
    <t>93877@student.ump.edu.pl</t>
  </si>
  <si>
    <t>2025-05-20 07:58:14</t>
  </si>
  <si>
    <t>01:17:29</t>
  </si>
  <si>
    <t>Aleksandra Nowak</t>
  </si>
  <si>
    <t>93887@student.ump.edu.pl</t>
  </si>
  <si>
    <t>2025-05-20 07:58:36</t>
  </si>
  <si>
    <t>01:17:01</t>
  </si>
  <si>
    <t>Wiktoria Woźniak</t>
  </si>
  <si>
    <t>94194@student.ump.edu.pl</t>
  </si>
  <si>
    <t>2025-05-20 07:58:38</t>
  </si>
  <si>
    <t>2025-05-20 09:15:41</t>
  </si>
  <si>
    <t>01:17:02</t>
  </si>
  <si>
    <t>Dominika Pliś</t>
  </si>
  <si>
    <t>93895@student.ump.edu.pl</t>
  </si>
  <si>
    <t>01:16:57</t>
  </si>
  <si>
    <t>Oliwia Jawińska</t>
  </si>
  <si>
    <t>93858@student.ump.edu.pl</t>
  </si>
  <si>
    <t>2025-05-20 07:58:39</t>
  </si>
  <si>
    <t>01:16:58</t>
  </si>
  <si>
    <t>Agnieszka Rimke</t>
  </si>
  <si>
    <t>92707@student.ump.edu.pl</t>
  </si>
  <si>
    <t>2025-05-20 07:58:41</t>
  </si>
  <si>
    <t>01:16:54</t>
  </si>
  <si>
    <t>Aleksy Wisłocki</t>
  </si>
  <si>
    <t>91796@student.ump.edu.pl</t>
  </si>
  <si>
    <t>2025-05-20 07:58:42</t>
  </si>
  <si>
    <t>01:16:55</t>
  </si>
  <si>
    <t>Robert Wodnik</t>
  </si>
  <si>
    <t>94028@student.ump.edu.pl</t>
  </si>
  <si>
    <t>2025-05-20 07:58:43</t>
  </si>
  <si>
    <t>Ewa Lorenc-Posadzy</t>
  </si>
  <si>
    <t>93876@student.ump.edu.pl</t>
  </si>
  <si>
    <t>2025-05-20 07:58:50</t>
  </si>
  <si>
    <t>2025-05-20 09:15:45</t>
  </si>
  <si>
    <t>Marcelina Aleksandrowicz</t>
  </si>
  <si>
    <t>93153@student.ump.edu.pl</t>
  </si>
  <si>
    <t>2025-05-20 07:58:58</t>
  </si>
  <si>
    <t>01:16:43</t>
  </si>
  <si>
    <t>Patrycja Katarzyńska</t>
  </si>
  <si>
    <t>93864@student.ump.edu.pl</t>
  </si>
  <si>
    <t>2025-05-20 07:59:00</t>
  </si>
  <si>
    <t>01:16:39</t>
  </si>
  <si>
    <t>Mateusz Sobotkiewicz</t>
  </si>
  <si>
    <t>2025-05-20 07:59:04</t>
  </si>
  <si>
    <t>2025-05-20 09:19:38</t>
  </si>
  <si>
    <t>01:20:34</t>
  </si>
  <si>
    <t>Małgorzata Bernat</t>
  </si>
  <si>
    <t>76695@student.ump.edu.pl</t>
  </si>
  <si>
    <t>2025-05-20 07:59:06</t>
  </si>
  <si>
    <t>2025-05-20 09:04:01</t>
  </si>
  <si>
    <t>01:04:54</t>
  </si>
  <si>
    <t>Patryk Moczyński</t>
  </si>
  <si>
    <t>90958@student.ump.edu.pl</t>
  </si>
  <si>
    <t>2025-05-20 07:59:09</t>
  </si>
  <si>
    <t>01:16:26</t>
  </si>
  <si>
    <t>Maria Caputa</t>
  </si>
  <si>
    <t>94213@student.ump.edu.pl</t>
  </si>
  <si>
    <t>2025-05-20 07:59:10</t>
  </si>
  <si>
    <t>01:16:27</t>
  </si>
  <si>
    <t>Julia Duszkiewicz</t>
  </si>
  <si>
    <t>92781@student.ump.edu.pl</t>
  </si>
  <si>
    <t>2025-05-20 07:59:13</t>
  </si>
  <si>
    <t>2025-05-20 09:16:04</t>
  </si>
  <si>
    <t>01:16:50</t>
  </si>
  <si>
    <t>Julia Taborek</t>
  </si>
  <si>
    <t>87297@student.ump.edu.pl</t>
  </si>
  <si>
    <t>2025-05-20 07:59:24</t>
  </si>
  <si>
    <t>01:16:14</t>
  </si>
  <si>
    <t>Aleksandra Kalwas</t>
  </si>
  <si>
    <t>93862@student.ump.edu.pl</t>
  </si>
  <si>
    <t>2025-05-20 07:59:25</t>
  </si>
  <si>
    <t>01:16:10</t>
  </si>
  <si>
    <t>Magdalena Sarbak</t>
  </si>
  <si>
    <t>Maria Świdurska</t>
  </si>
  <si>
    <t>92876@student.ump.edu.pl</t>
  </si>
  <si>
    <t>2025-05-20 09:15:33</t>
  </si>
  <si>
    <t>01:16:07</t>
  </si>
  <si>
    <t>Jakub Skrudlik</t>
  </si>
  <si>
    <t>93905@student.ump.edu.pl</t>
  </si>
  <si>
    <t>2025-05-20 07:59:33</t>
  </si>
  <si>
    <t>2025-05-20 09:16:55</t>
  </si>
  <si>
    <t>01:17:21</t>
  </si>
  <si>
    <t>Zofia Jakubowska</t>
  </si>
  <si>
    <t>92802@student.ump.edu.pl</t>
  </si>
  <si>
    <t>2025-05-20 07:59:39</t>
  </si>
  <si>
    <t>2025-05-20 09:16:38</t>
  </si>
  <si>
    <t>Julia Dymianiuk</t>
  </si>
  <si>
    <t>94040@student.ump.edu.pl</t>
  </si>
  <si>
    <t>2025-05-20 07:59:45</t>
  </si>
  <si>
    <t>01:15:40</t>
  </si>
  <si>
    <t>Piotr Adamczyk</t>
  </si>
  <si>
    <t>2025-05-20 07:59:47</t>
  </si>
  <si>
    <t>01:15:52</t>
  </si>
  <si>
    <t>Monika Szeląg</t>
  </si>
  <si>
    <t>80905@student.ump.edu.pl</t>
  </si>
  <si>
    <t>2025-05-20 07:59:48</t>
  </si>
  <si>
    <t>2025-05-20 09:15:52</t>
  </si>
  <si>
    <t>01:16:04</t>
  </si>
  <si>
    <t>Maria Lewandowska</t>
  </si>
  <si>
    <t>93875@student.ump.edu.pl</t>
  </si>
  <si>
    <t>2025-05-20 07:59:52</t>
  </si>
  <si>
    <t>2025-05-20 09:16:07</t>
  </si>
  <si>
    <t>Zuzanna Głownia</t>
  </si>
  <si>
    <t>90901@student.ump.edu.pl</t>
  </si>
  <si>
    <t>2025-05-20 07:59:57</t>
  </si>
  <si>
    <t>01:15:39</t>
  </si>
  <si>
    <t>Marcel Śniegowski</t>
  </si>
  <si>
    <t>93906@student.ump.edu.pl</t>
  </si>
  <si>
    <t>2025-05-20 08:00:00</t>
  </si>
  <si>
    <t>01:15:37</t>
  </si>
  <si>
    <t>Gabriela Woźniak</t>
  </si>
  <si>
    <t>93913@student.ump.edu.pl</t>
  </si>
  <si>
    <t>2025-05-20 08:00:04</t>
  </si>
  <si>
    <t>01:15:30</t>
  </si>
  <si>
    <t>Zofia Strugarek</t>
  </si>
  <si>
    <t>92692@student.ump.edu.pl</t>
  </si>
  <si>
    <t>2025-05-20 08:00:16</t>
  </si>
  <si>
    <t>01:15:21</t>
  </si>
  <si>
    <t>Michał Mondrach</t>
  </si>
  <si>
    <t>94187@student.ump.edu.pl</t>
  </si>
  <si>
    <t>2025-05-20 08:00:22</t>
  </si>
  <si>
    <t>2025-05-20 08:52:34</t>
  </si>
  <si>
    <t>01:12:01</t>
  </si>
  <si>
    <t>2025-05-20 08:55:47</t>
  </si>
  <si>
    <t>Weronika Myszkowska</t>
  </si>
  <si>
    <t>83058@student.ump.edu.pl</t>
  </si>
  <si>
    <t>2025-05-20 08:00:24</t>
  </si>
  <si>
    <t>01:15:17</t>
  </si>
  <si>
    <t>Marta Ćmielewska</t>
  </si>
  <si>
    <t>94042@student.ump.edu.pl</t>
  </si>
  <si>
    <t>2025-05-20 08:00:32</t>
  </si>
  <si>
    <t>01:15:03</t>
  </si>
  <si>
    <t>Ksawery Błaszczuk</t>
  </si>
  <si>
    <t>93842@student.ump.edu.pl</t>
  </si>
  <si>
    <t>2025-05-20 08:00:35</t>
  </si>
  <si>
    <t>2025-05-20 09:20:28</t>
  </si>
  <si>
    <t>01:19:52</t>
  </si>
  <si>
    <t>Oliwia Fiutak</t>
  </si>
  <si>
    <t>93851@student.ump.edu.pl</t>
  </si>
  <si>
    <t>2025-05-20 08:00:36</t>
  </si>
  <si>
    <t>2025-05-20 09:15:28</t>
  </si>
  <si>
    <t>01:14:51</t>
  </si>
  <si>
    <t>Anastazja Frołow</t>
  </si>
  <si>
    <t>93853@student.ump.edu.pl</t>
  </si>
  <si>
    <t>2025-05-20 08:00:37</t>
  </si>
  <si>
    <t>01:15:01</t>
  </si>
  <si>
    <t>Krzysztof Ossowski</t>
  </si>
  <si>
    <t>94235@student.ump.edu.pl</t>
  </si>
  <si>
    <t>2025-05-20 08:00:47</t>
  </si>
  <si>
    <t>01:14:48</t>
  </si>
  <si>
    <t>Nicole Jeske</t>
  </si>
  <si>
    <t>94038@student.ump.edu.pl</t>
  </si>
  <si>
    <t>2025-05-20 08:00:55</t>
  </si>
  <si>
    <t>2025-05-20 09:29:13</t>
  </si>
  <si>
    <t>01:28:17</t>
  </si>
  <si>
    <t>Marta Radomska</t>
  </si>
  <si>
    <t>93899@student.ump.edu.pl</t>
  </si>
  <si>
    <t>01:14:41</t>
  </si>
  <si>
    <t>Katarzyna Gawriołek</t>
  </si>
  <si>
    <t>93854@student.ump.edu.pl</t>
  </si>
  <si>
    <t>2025-05-20 08:01:02</t>
  </si>
  <si>
    <t>2025-05-20 09:16:19</t>
  </si>
  <si>
    <t>Maksymilian Bogacz</t>
  </si>
  <si>
    <t>93843@student.ump.edu.pl</t>
  </si>
  <si>
    <t>2025-05-20 08:01:05</t>
  </si>
  <si>
    <t>01:14:33</t>
  </si>
  <si>
    <t>Piotr Michalak</t>
  </si>
  <si>
    <t>93883@student.ump.edu.pl</t>
  </si>
  <si>
    <t>2025-05-20 08:01:12</t>
  </si>
  <si>
    <t>2025-05-20 09:15:16</t>
  </si>
  <si>
    <t>01:14:03</t>
  </si>
  <si>
    <t>Olga Kamińska</t>
  </si>
  <si>
    <t>93863@student.ump.edu.pl</t>
  </si>
  <si>
    <t>2025-05-20 08:01:19</t>
  </si>
  <si>
    <t>01:14:17</t>
  </si>
  <si>
    <t>DANIEL MAJCHRZAK</t>
  </si>
  <si>
    <t>93878@student.ump.edu.pl</t>
  </si>
  <si>
    <t>2025-05-20 08:01:20</t>
  </si>
  <si>
    <t>2025-05-20 09:16:56</t>
  </si>
  <si>
    <t>01:15:36</t>
  </si>
  <si>
    <t>Malek Kraiz</t>
  </si>
  <si>
    <t>92547@student.ump.edu.pl</t>
  </si>
  <si>
    <t>2025-05-20 08:01:27</t>
  </si>
  <si>
    <t>2025-05-20 09:57:11</t>
  </si>
  <si>
    <t>01:55:43</t>
  </si>
  <si>
    <t>Matylda Moszyńska</t>
  </si>
  <si>
    <t>93752@student.ump.edu.pl</t>
  </si>
  <si>
    <t>2025-05-20 08:01:28</t>
  </si>
  <si>
    <t>01:14:08</t>
  </si>
  <si>
    <t>Kaja Kudrys</t>
  </si>
  <si>
    <t>2025-05-20 08:01:32</t>
  </si>
  <si>
    <t>01:14:04</t>
  </si>
  <si>
    <t>Wiktoria Łodziewska</t>
  </si>
  <si>
    <t>92200@student.ump.edu.pl</t>
  </si>
  <si>
    <t>2025-05-20 08:01:46</t>
  </si>
  <si>
    <t>01:13:51</t>
  </si>
  <si>
    <t>Michalina Budzik</t>
  </si>
  <si>
    <t>92660@student.ump.edu.pl</t>
  </si>
  <si>
    <t>2025-05-20 08:01:52</t>
  </si>
  <si>
    <t>01:13:44</t>
  </si>
  <si>
    <t>Ewa Saadoun</t>
  </si>
  <si>
    <t>93903@student.ump.edu.pl</t>
  </si>
  <si>
    <t>01:13:46</t>
  </si>
  <si>
    <t>Julia Szymanek</t>
  </si>
  <si>
    <t>94029@student.ump.edu.pl</t>
  </si>
  <si>
    <t>2025-05-20 08:02:06</t>
  </si>
  <si>
    <t>02:51:56</t>
  </si>
  <si>
    <t>Agnieszka Szczepaniak</t>
  </si>
  <si>
    <t>90784@student.ump.edu.pl</t>
  </si>
  <si>
    <t>2025-05-20 08:02:15</t>
  </si>
  <si>
    <t>2025-05-20 09:15:58</t>
  </si>
  <si>
    <t>01:13:43</t>
  </si>
  <si>
    <t>Antoni Góralczyk</t>
  </si>
  <si>
    <t>94039@student.ump.edu.pl</t>
  </si>
  <si>
    <t>2025-05-20 08:02:24</t>
  </si>
  <si>
    <t>2025-05-20 09:22:31</t>
  </si>
  <si>
    <t>01:20:06</t>
  </si>
  <si>
    <t>Amelia Bochno</t>
  </si>
  <si>
    <t>94204@student.ump.edu.pl</t>
  </si>
  <si>
    <t>2025-05-20 08:02:29</t>
  </si>
  <si>
    <t>2025-05-20 09:32:56</t>
  </si>
  <si>
    <t>01:30:26</t>
  </si>
  <si>
    <t>Piotr Frątczak</t>
  </si>
  <si>
    <t>93852@student.ump.edu.pl</t>
  </si>
  <si>
    <t>2025-05-20 08:02:32</t>
  </si>
  <si>
    <t>01:13:08</t>
  </si>
  <si>
    <t>Hanna Koszałka</t>
  </si>
  <si>
    <t>91141@student.ump.edu.pl</t>
  </si>
  <si>
    <t>2025-05-20 08:02:41</t>
  </si>
  <si>
    <t>01:12:53</t>
  </si>
  <si>
    <t>Mikołaj Olsztyn</t>
  </si>
  <si>
    <t>93888@student.ump.edu.pl</t>
  </si>
  <si>
    <t>2025-05-20 08:03:10</t>
  </si>
  <si>
    <t>01:12:27</t>
  </si>
  <si>
    <t>Adam Kwieciński</t>
  </si>
  <si>
    <t>93555@student.ump.edu.pl</t>
  </si>
  <si>
    <t>2025-05-20 08:03:23</t>
  </si>
  <si>
    <t>01:12:18</t>
  </si>
  <si>
    <t>Mateusz Dudziak</t>
  </si>
  <si>
    <t>93849@student.ump.edu.pl</t>
  </si>
  <si>
    <t>2025-05-20 08:03:43</t>
  </si>
  <si>
    <t>2025-05-20 09:27:29</t>
  </si>
  <si>
    <t>01:23:46</t>
  </si>
  <si>
    <t>Katarzyna Gębka</t>
  </si>
  <si>
    <t>80981@student.ump.edu.pl</t>
  </si>
  <si>
    <t>2025-05-20 08:04:32</t>
  </si>
  <si>
    <t>01:11:02</t>
  </si>
  <si>
    <t>Aleksandra Tomkiel</t>
  </si>
  <si>
    <t>93910@student.ump.edu.pl</t>
  </si>
  <si>
    <t>2025-05-20 08:04:34</t>
  </si>
  <si>
    <t>2025-05-20 09:20:27</t>
  </si>
  <si>
    <t>01:15:53</t>
  </si>
  <si>
    <t>Zofia Dobrogowska</t>
  </si>
  <si>
    <t>93847@student.ump.edu.pl</t>
  </si>
  <si>
    <t>2025-05-20 08:04:40</t>
  </si>
  <si>
    <t>01:10:57</t>
  </si>
  <si>
    <t>Julia Dłużeń</t>
  </si>
  <si>
    <t>94041@student.ump.edu.pl</t>
  </si>
  <si>
    <t>2025-05-20 08:05:01</t>
  </si>
  <si>
    <t>2025-05-20 09:19:16</t>
  </si>
  <si>
    <t>01:14:14</t>
  </si>
  <si>
    <t>Andrzej Marciniak</t>
  </si>
  <si>
    <t>93881@student.ump.edu.pl</t>
  </si>
  <si>
    <t>2025-05-20 08:05:17</t>
  </si>
  <si>
    <t>2025-05-20 09:16:17</t>
  </si>
  <si>
    <t>01:10:59</t>
  </si>
  <si>
    <t>Zofia Grzegorzek</t>
  </si>
  <si>
    <t>93532@student.ump.edu.pl</t>
  </si>
  <si>
    <t>2025-05-20 08:05:22</t>
  </si>
  <si>
    <t>2025-05-20 09:17:59</t>
  </si>
  <si>
    <t>01:12:36</t>
  </si>
  <si>
    <t>Mikołaj Łodygowski</t>
  </si>
  <si>
    <t>91888@student.ump.edu.pl</t>
  </si>
  <si>
    <t>2025-05-20 08:06:01</t>
  </si>
  <si>
    <t>2025-05-20 09:15:47</t>
  </si>
  <si>
    <t>01:09:46</t>
  </si>
  <si>
    <t>Kacper Osiński</t>
  </si>
  <si>
    <t>93891@student.ump.edu.pl</t>
  </si>
  <si>
    <t>2025-05-20 08:06:52</t>
  </si>
  <si>
    <t>2025-05-20 09:30:34</t>
  </si>
  <si>
    <t>01:23:42</t>
  </si>
  <si>
    <t>Jan Quaium</t>
  </si>
  <si>
    <t>2025-05-20 08:07:18</t>
  </si>
  <si>
    <t>01:08:22</t>
  </si>
  <si>
    <t>Aleksandra Jarzembowska</t>
  </si>
  <si>
    <t>90912@student.ump.edu.pl</t>
  </si>
  <si>
    <t>2025-05-20 08:07:38</t>
  </si>
  <si>
    <t>01:07:59</t>
  </si>
  <si>
    <t>Natalia Kurkowska</t>
  </si>
  <si>
    <t>93873@student.ump.edu.pl</t>
  </si>
  <si>
    <t>2025-05-20 08:08:28</t>
  </si>
  <si>
    <t>01:07:07</t>
  </si>
  <si>
    <t>Marta Wojtasik</t>
  </si>
  <si>
    <t>92896@student.ump.edu.pl</t>
  </si>
  <si>
    <t>2025-05-20 08:09:38</t>
  </si>
  <si>
    <t>01:06:00</t>
  </si>
  <si>
    <t>Marcel Czaplicki</t>
  </si>
  <si>
    <t>93846@student.ump.edu.pl</t>
  </si>
  <si>
    <t>2025-05-20 09:17:12</t>
  </si>
  <si>
    <t>01:07:34</t>
  </si>
  <si>
    <t>Zofia Trawińska</t>
  </si>
  <si>
    <t>92884@student.ump.edu.pl</t>
  </si>
  <si>
    <t>2025-05-20 08:10:39</t>
  </si>
  <si>
    <t>01:05:02</t>
  </si>
  <si>
    <t>Wiktoria Pilarska</t>
  </si>
  <si>
    <t>93894@student.ump.edu.pl</t>
  </si>
  <si>
    <t>2025-05-20 08:12:44</t>
  </si>
  <si>
    <t>01:02:54</t>
  </si>
  <si>
    <t>Julia Roznowska</t>
  </si>
  <si>
    <t>92708@student.ump.edu.pl</t>
  </si>
  <si>
    <t>2025-05-20 08:12:46</t>
  </si>
  <si>
    <t>01:02:50</t>
  </si>
  <si>
    <t>Julia Wiśniewska</t>
  </si>
  <si>
    <t>93002@student.ump.edu.pl</t>
  </si>
  <si>
    <t>2025-05-20 08:13:31</t>
  </si>
  <si>
    <t>2025-05-20 09:24:52</t>
  </si>
  <si>
    <t>01:11:21</t>
  </si>
  <si>
    <t>Weronika Telega</t>
  </si>
  <si>
    <t>93909@student.ump.edu.pl</t>
  </si>
  <si>
    <t>2025-05-20 08:14:02</t>
  </si>
  <si>
    <t>01:01:31</t>
  </si>
  <si>
    <t>Aleksandra Żołnierkiewicz</t>
  </si>
  <si>
    <t>94193@student.ump.edu.pl</t>
  </si>
  <si>
    <t>2025-05-20 08:14:45</t>
  </si>
  <si>
    <t>2025-05-20 09:19:14</t>
  </si>
  <si>
    <t>01:04:29</t>
  </si>
  <si>
    <t>Aniela Cieślakowska</t>
  </si>
  <si>
    <t>92775@student.ump.edu.pl</t>
  </si>
  <si>
    <t>2025-05-20 08:20:47</t>
  </si>
  <si>
    <t>00:54:48</t>
  </si>
  <si>
    <t>Adrianna Kumor</t>
  </si>
  <si>
    <t>93872@student.ump.edu.pl</t>
  </si>
  <si>
    <t>2025-05-20 08:20:56</t>
  </si>
  <si>
    <t>00:54:39</t>
  </si>
  <si>
    <t>Stanisław Krupiński</t>
  </si>
  <si>
    <t>93866@student.ump.edu.pl</t>
  </si>
  <si>
    <t>2025-05-20 08:25:51</t>
  </si>
  <si>
    <t>2025-05-20 09:15:30</t>
  </si>
  <si>
    <t>00:49:39</t>
  </si>
  <si>
    <t>Amelia Jasiak</t>
  </si>
  <si>
    <t>92931@student.ump.edu.pl</t>
  </si>
  <si>
    <t>2025-05-20 08:36:38</t>
  </si>
  <si>
    <t>00:39:01</t>
  </si>
  <si>
    <t>Daria Kępara</t>
  </si>
  <si>
    <t>86254@student.ump.edu.pl</t>
  </si>
  <si>
    <t>2025-05-20 08:45:08</t>
  </si>
  <si>
    <t>00:30:31</t>
  </si>
  <si>
    <t>Kinga Nowińska</t>
  </si>
  <si>
    <t>80930@student.ump.edu.pl</t>
  </si>
  <si>
    <t>2025-05-20 08:46:49</t>
  </si>
  <si>
    <t>2025-05-20 09:17:56</t>
  </si>
  <si>
    <t>00:31:06</t>
  </si>
  <si>
    <t>Jan Kaczmarek</t>
  </si>
  <si>
    <t>92937@student.ump.edu.pl</t>
  </si>
  <si>
    <t>2025-05-20 08:55:43</t>
  </si>
  <si>
    <t>00:19:54</t>
  </si>
  <si>
    <t>Jan Grussy</t>
  </si>
  <si>
    <t>93856@student.ump.edu.pl</t>
  </si>
  <si>
    <t>2025-05-20 09:14:50</t>
  </si>
  <si>
    <t>00:00:57</t>
  </si>
  <si>
    <t>Sylwia Banasiewicz</t>
  </si>
  <si>
    <t>93197@student.ump.edu.pl</t>
  </si>
  <si>
    <t>Jan Kubicki</t>
  </si>
  <si>
    <t>93332@student.ump.edu.pl</t>
  </si>
  <si>
    <t>Hubert Jackiewicz</t>
  </si>
  <si>
    <t>94202@student.ump.edu.pl</t>
  </si>
  <si>
    <t>Marcin Rurys</t>
  </si>
  <si>
    <t>93418@student.ump.edu.pl</t>
  </si>
  <si>
    <t>Maria Koźlakowska</t>
  </si>
  <si>
    <t>93326@student.ump.edu.pl</t>
  </si>
  <si>
    <t>Szymon Maciejewski</t>
  </si>
  <si>
    <t>93349@student.ump.edu.pl</t>
  </si>
  <si>
    <t>Mikołaj Raś</t>
  </si>
  <si>
    <t>93414@student.ump.edu.pl</t>
  </si>
  <si>
    <t>Sławomir Luter</t>
  </si>
  <si>
    <t>94150@student.ump.edu.pl</t>
  </si>
  <si>
    <t>Marcin Łaźniewski</t>
  </si>
  <si>
    <t>90329@student.ump.edu.pl</t>
  </si>
  <si>
    <t>Maksymilian Szweda</t>
  </si>
  <si>
    <t>93454@student.ump.edu.pl</t>
  </si>
  <si>
    <t>Anna Hryńków</t>
  </si>
  <si>
    <t>93282@student.ump.edu.pl</t>
  </si>
  <si>
    <t>Marta Kuczma</t>
  </si>
  <si>
    <t>93335@student.ump.edu.pl</t>
  </si>
  <si>
    <t>Aleksander Bock</t>
  </si>
  <si>
    <t>93212@student.ump.edu.pl</t>
  </si>
  <si>
    <t>Oliwia Błaszczyk</t>
  </si>
  <si>
    <t>93211@student.ump.edu.pl</t>
  </si>
  <si>
    <t>Franciszek Chojnacki</t>
  </si>
  <si>
    <t>93221@student.ump.edu.pl</t>
  </si>
  <si>
    <t>Olga Drożdżyńska</t>
  </si>
  <si>
    <t>93249@student.ump.edu.pl</t>
  </si>
  <si>
    <t>Julia Pempera</t>
  </si>
  <si>
    <t>93396@student.ump.edu.pl</t>
  </si>
  <si>
    <t>Patrycja Probańska</t>
  </si>
  <si>
    <t>93406@student.ump.edu.pl</t>
  </si>
  <si>
    <t>Alicja Kudrej</t>
  </si>
  <si>
    <t>93336@student.ump.edu.pl</t>
  </si>
  <si>
    <t>Maksim Sotek</t>
  </si>
  <si>
    <t>93438@student.ump.edu.pl</t>
  </si>
  <si>
    <t>Julia Klose</t>
  </si>
  <si>
    <t>93315@student.ump.edu.pl</t>
  </si>
  <si>
    <t>Zuzanna Rozpłoch</t>
  </si>
  <si>
    <t>93417@student.ump.edu.pl</t>
  </si>
  <si>
    <t>Alicja Katafiasz</t>
  </si>
  <si>
    <t>93306@student.ump.edu.pl</t>
  </si>
  <si>
    <t>Amelia Masiarek</t>
  </si>
  <si>
    <t>91585@student.ump.edu.pl</t>
  </si>
  <si>
    <t>Kacper Bierła</t>
  </si>
  <si>
    <t>93206@student.ump.edu.pl</t>
  </si>
  <si>
    <t>Gustaw Kajczuk</t>
  </si>
  <si>
    <t>94210@student.ump.edu.pl</t>
  </si>
  <si>
    <t>Zofia Staszak</t>
  </si>
  <si>
    <t>90812@student.ump.edu.pl</t>
  </si>
  <si>
    <t>Michał Werra</t>
  </si>
  <si>
    <t>93464@student.ump.edu.pl</t>
  </si>
  <si>
    <t>Krzysztof Kałmucki</t>
  </si>
  <si>
    <t>93297@student.ump.edu.pl</t>
  </si>
  <si>
    <t>Jakub Najgeburski</t>
  </si>
  <si>
    <t>93379@student.ump.edu.pl</t>
  </si>
  <si>
    <t>Wiktoria Karasiewicz</t>
  </si>
  <si>
    <t>93302@student.ump.edu.pl</t>
  </si>
  <si>
    <t>Zuzanna Orlicka</t>
  </si>
  <si>
    <t>93388@student.ump.edu.pl</t>
  </si>
  <si>
    <t>Kacper Żmuda</t>
  </si>
  <si>
    <t>93481@student.ump.edu.pl</t>
  </si>
  <si>
    <t>Faustyna Blandzi</t>
  </si>
  <si>
    <t>93209@student.ump.edu.pl</t>
  </si>
  <si>
    <t>Agata Kucharska</t>
  </si>
  <si>
    <t>93334@student.ump.edu.pl</t>
  </si>
  <si>
    <t>Anna Idczak</t>
  </si>
  <si>
    <t>93283@student.ump.edu.pl</t>
  </si>
  <si>
    <t>Jędrzej Reich</t>
  </si>
  <si>
    <t>93415@student.ump.edu.pl</t>
  </si>
  <si>
    <t>Jan Drost</t>
  </si>
  <si>
    <t>93248@student.ump.edu.pl</t>
  </si>
  <si>
    <t>Dominika Bandura</t>
  </si>
  <si>
    <t>94152@student.ump.edu.pl</t>
  </si>
  <si>
    <t>Aleksandra Gałęska</t>
  </si>
  <si>
    <t>93261@student.ump.edu.pl</t>
  </si>
  <si>
    <t>Agata Pisarek</t>
  </si>
  <si>
    <t>93400@student.ump.edu.pl</t>
  </si>
  <si>
    <t>Hanna Przyjemska</t>
  </si>
  <si>
    <t>93411@student.ump.edu.pl</t>
  </si>
  <si>
    <t>Zuzanna Nowak</t>
  </si>
  <si>
    <t>94026@student.ump.edu.pl</t>
  </si>
  <si>
    <t>Jakub Reszel</t>
  </si>
  <si>
    <t>93416@student.ump.edu.pl</t>
  </si>
  <si>
    <t>Maria Sawczyn</t>
  </si>
  <si>
    <t>93423@student.ump.edu.pl</t>
  </si>
  <si>
    <t>Maja Krzyżanowska</t>
  </si>
  <si>
    <t>93330@student.ump.edu.pl</t>
  </si>
  <si>
    <t>Kaja Mendel</t>
  </si>
  <si>
    <t>93367@student.ump.edu.pl</t>
  </si>
  <si>
    <t>Aleksandra Durczak</t>
  </si>
  <si>
    <t>91848@student.ump.edu.pl</t>
  </si>
  <si>
    <t>Piotr Barański</t>
  </si>
  <si>
    <t>93200@student.ump.edu.pl</t>
  </si>
  <si>
    <t>Kacper Kacprzyk</t>
  </si>
  <si>
    <t>93294@student.ump.edu.pl</t>
  </si>
  <si>
    <t>Anna Grzymska</t>
  </si>
  <si>
    <t>93278@student.ump.edu.pl</t>
  </si>
  <si>
    <t>Amelia Muszyńska</t>
  </si>
  <si>
    <t>93378@student.ump.edu.pl</t>
  </si>
  <si>
    <t>Beata Serbin</t>
  </si>
  <si>
    <t>93426@student.ump.edu.pl</t>
  </si>
  <si>
    <t>Pola Marciniak</t>
  </si>
  <si>
    <t>93358@student.ump.edu.pl</t>
  </si>
  <si>
    <t>Liudmyla Kutnia</t>
  </si>
  <si>
    <t>94181@student.ump.edu.pl</t>
  </si>
  <si>
    <t>Aleksandra Szabelska</t>
  </si>
  <si>
    <t>93450@student.ump.edu.pl</t>
  </si>
  <si>
    <t>Marta Lewicka</t>
  </si>
  <si>
    <t>93343@student.ump.edu.pl</t>
  </si>
  <si>
    <t>Kamil Podgórski</t>
  </si>
  <si>
    <t>93896@student.ump.edu.pl</t>
  </si>
  <si>
    <t>Helena Zalwowska</t>
  </si>
  <si>
    <t>92711@student.ump.edu.pl</t>
  </si>
  <si>
    <t>Natalia Urbaniak</t>
  </si>
  <si>
    <t>82938@student.ump.edu.pl</t>
  </si>
  <si>
    <t>Maja Hasan</t>
  </si>
  <si>
    <t>93280@student.ump.edu.pl</t>
  </si>
  <si>
    <t>Cyprian Śledź</t>
  </si>
  <si>
    <t>93432@student.ump.edu.pl</t>
  </si>
  <si>
    <t>Weronika Kaniecka</t>
  </si>
  <si>
    <t>93300@student.ump.edu.pl</t>
  </si>
  <si>
    <t>Aleksandra Wójcik</t>
  </si>
  <si>
    <t>94023@student.ump.edu.pl</t>
  </si>
  <si>
    <t>Adrianna Adamska</t>
  </si>
  <si>
    <t>90867@student.ump.edu.pl</t>
  </si>
  <si>
    <t>Kacper Twardoń</t>
  </si>
  <si>
    <t>93460@student.ump.edu.pl</t>
  </si>
  <si>
    <t>Aleksandra Zdybel</t>
  </si>
  <si>
    <t>93473@student.ump.edu.pl</t>
  </si>
  <si>
    <t>Aleksandra Pyrek</t>
  </si>
  <si>
    <t>93412@student.ump.edu.pl</t>
  </si>
  <si>
    <t>Marta Kicińska</t>
  </si>
  <si>
    <t>93309@student.ump.edu.pl</t>
  </si>
  <si>
    <t>Mikołaj Bartczak</t>
  </si>
  <si>
    <t>93202@student.ump.edu.pl</t>
  </si>
  <si>
    <t>Wiktor Siemiński</t>
  </si>
  <si>
    <t>93428@student.ump.edu.pl</t>
  </si>
  <si>
    <t>Mateusz Cichocki</t>
  </si>
  <si>
    <t>93225@student.ump.edu.pl</t>
  </si>
  <si>
    <t>Filip Borowiak</t>
  </si>
  <si>
    <t>93215@student.ump.edu.pl</t>
  </si>
  <si>
    <t>Zuzanna Raczek</t>
  </si>
  <si>
    <t>93413@student.ump.edu.pl</t>
  </si>
  <si>
    <t>Oksana Szkoda</t>
  </si>
  <si>
    <t>92404@student.ump.edu.pl</t>
  </si>
  <si>
    <t>Patryk Andrzejczak</t>
  </si>
  <si>
    <t>94027@student.ump.edu.pl</t>
  </si>
  <si>
    <t>Klaudia Szymankiewicz</t>
  </si>
  <si>
    <t>93455@student.ump.edu.pl</t>
  </si>
  <si>
    <t>Zuzanna Markiewicz</t>
  </si>
  <si>
    <t>93362@student.ump.edu.pl</t>
  </si>
  <si>
    <t>Olaf Zamojcin</t>
  </si>
  <si>
    <t>94148@student.ump.edu.pl</t>
  </si>
  <si>
    <t>Weronika Stajgis</t>
  </si>
  <si>
    <t>73068@student.ump.edu.pl</t>
  </si>
  <si>
    <t>Hubert Wieczorek</t>
  </si>
  <si>
    <t>93465@student.ump.edu.pl</t>
  </si>
  <si>
    <t>Adrian Stodolny</t>
  </si>
  <si>
    <t>93443@student.ump.edu.pl</t>
  </si>
  <si>
    <t>Marianna Posadzy</t>
  </si>
  <si>
    <t>93405@student.ump.edu.pl</t>
  </si>
  <si>
    <t>Julia Cichocka</t>
  </si>
  <si>
    <t>93224@student.ump.edu.pl</t>
  </si>
  <si>
    <t>Jakub Głogoza</t>
  </si>
  <si>
    <t>90799@student.ump.edu.pl</t>
  </si>
  <si>
    <t>Marta Telega</t>
  </si>
  <si>
    <t>93456@student.ump.edu.pl</t>
  </si>
  <si>
    <t>Piotr Maskuliński</t>
  </si>
  <si>
    <t>89802@student.ump.edu.pl</t>
  </si>
  <si>
    <t>Natalia Grzemska</t>
  </si>
  <si>
    <t>93274@student.ump.edu.pl</t>
  </si>
  <si>
    <t>Daria Chernyshenko</t>
  </si>
  <si>
    <t>93219@student.ump.edu.pl</t>
  </si>
  <si>
    <t>Klara Komosa</t>
  </si>
  <si>
    <t>93319@student.ump.edu.pl</t>
  </si>
  <si>
    <t>Zuzanna Mamica</t>
  </si>
  <si>
    <t>93356@student.ump.edu.pl</t>
  </si>
  <si>
    <t>93350@student.ump.edu.pl</t>
  </si>
  <si>
    <t>Aleksandra Sadłowska</t>
  </si>
  <si>
    <t>93420@student.ump.edu.pl</t>
  </si>
  <si>
    <t>Hanna Downar</t>
  </si>
  <si>
    <t>93246@student.ump.edu.pl</t>
  </si>
  <si>
    <t>Julia Gers</t>
  </si>
  <si>
    <t>93263@student.ump.edu.pl</t>
  </si>
  <si>
    <t>Wojciech Pawelczak</t>
  </si>
  <si>
    <t>93393@student.ump.edu.pl</t>
  </si>
  <si>
    <t>Wiktoria Smoter</t>
  </si>
  <si>
    <t>93435@student.ump.edu.pl</t>
  </si>
  <si>
    <t>Karolina Jakubek</t>
  </si>
  <si>
    <t>94151@student.ump.edu.pl</t>
  </si>
  <si>
    <t>Antoni Krzyżanowski</t>
  </si>
  <si>
    <t>93331@student.ump.edu.pl</t>
  </si>
  <si>
    <t>Daria Kraszkiewicz</t>
  </si>
  <si>
    <t>93328@student.ump.edu.pl</t>
  </si>
  <si>
    <t>Zofia Bryl</t>
  </si>
  <si>
    <t>93216@student.ump.edu.pl</t>
  </si>
  <si>
    <t>Lena Michałowska</t>
  </si>
  <si>
    <t>93369@student.ump.edu.pl</t>
  </si>
  <si>
    <t>Jan Wałęga</t>
  </si>
  <si>
    <t>93463@student.ump.edu.pl</t>
  </si>
  <si>
    <t>Aleksandra Banasiak</t>
  </si>
  <si>
    <t>93196@student.ump.edu.pl</t>
  </si>
  <si>
    <t>Mateusz Grochociński</t>
  </si>
  <si>
    <t>93272@student.ump.edu.pl</t>
  </si>
  <si>
    <t>Martyna Jankowska</t>
  </si>
  <si>
    <t>91655@student.ump.edu.pl</t>
  </si>
  <si>
    <t>Julia Merk</t>
  </si>
  <si>
    <t>93368@student.ump.edu.pl</t>
  </si>
  <si>
    <t>Nina Latecka</t>
  </si>
  <si>
    <t>93339@student.ump.edu.pl</t>
  </si>
  <si>
    <t>Zofia Szymanowska</t>
  </si>
  <si>
    <t>93662@student.ump.edu.pl</t>
  </si>
  <si>
    <t>Kinga Jóźwiak</t>
  </si>
  <si>
    <t>93290@student.ump.edu.pl</t>
  </si>
  <si>
    <t>Nadzeya Sheibak</t>
  </si>
  <si>
    <t>94044@student.ump.edu.pl</t>
  </si>
  <si>
    <t>Hanna Działakiewicz</t>
  </si>
  <si>
    <t>90899@student.ump.edu.pl</t>
  </si>
  <si>
    <t>Aleksandra Dziedzic</t>
  </si>
  <si>
    <t>93253@student.ump.edu.pl</t>
  </si>
  <si>
    <t>Martyna Żurawlew</t>
  </si>
  <si>
    <t>93483@student.ump.edu.pl</t>
  </si>
  <si>
    <t>Joanna Siniawska</t>
  </si>
  <si>
    <t>93774@student.ump.edu.pl</t>
  </si>
  <si>
    <t>Sandra Hapke</t>
  </si>
  <si>
    <t>91046@student.ump.edu.pl</t>
  </si>
  <si>
    <t>Dominika Karczewska</t>
  </si>
  <si>
    <t>93303@student.ump.edu.pl</t>
  </si>
  <si>
    <t>Julia Trawnicka</t>
  </si>
  <si>
    <t>93458@student.ump.edu.pl</t>
  </si>
  <si>
    <t>Bartosz Baszkowski</t>
  </si>
  <si>
    <t>93204@student.ump.edu.pl</t>
  </si>
  <si>
    <t>Michalina Grzyb</t>
  </si>
  <si>
    <t>93276@student.ump.edu.pl</t>
  </si>
  <si>
    <t>Serafina Rufael</t>
  </si>
  <si>
    <t>94198@student.ump.edu.pl</t>
  </si>
  <si>
    <t>Zofia Kowalska</t>
  </si>
  <si>
    <t>91063@student.ump.edu.pl</t>
  </si>
  <si>
    <t>Marcel Desecki</t>
  </si>
  <si>
    <t>93239@student.ump.edu.pl</t>
  </si>
  <si>
    <t>Wojciech Owczarczyk</t>
  </si>
  <si>
    <t>93391@student.ump.edu.pl</t>
  </si>
  <si>
    <t>Natalia Glazer</t>
  </si>
  <si>
    <t>93265@student.ump.edu.pl</t>
  </si>
  <si>
    <t>Agata Kotowska</t>
  </si>
  <si>
    <t>93322@student.ump.edu.pl</t>
  </si>
  <si>
    <t>Michał Zapała</t>
  </si>
  <si>
    <t>93472@student.ump.edu.pl</t>
  </si>
  <si>
    <t>Kamil Juszkiewicz</t>
  </si>
  <si>
    <t>93293@student.ump.edu.pl</t>
  </si>
  <si>
    <t>Maksymilian Olejnicki</t>
  </si>
  <si>
    <t>93386@student.ump.edu.pl</t>
  </si>
  <si>
    <t>Darya Shylei</t>
  </si>
  <si>
    <t>93427@student.ump.edu.pl</t>
  </si>
  <si>
    <t>Kacper Marzyński</t>
  </si>
  <si>
    <t>93364@student.ump.edu.pl</t>
  </si>
  <si>
    <t>Wiktor Dobrowolski</t>
  </si>
  <si>
    <t>93242@student.ump.edu.pl</t>
  </si>
  <si>
    <t>Aleksandra Kramer</t>
  </si>
  <si>
    <t>93327@student.ump.edu.pl</t>
  </si>
  <si>
    <t>Aleksandra Czarniawska</t>
  </si>
  <si>
    <t>93233@student.ump.edu.pl</t>
  </si>
  <si>
    <t>Jan Durka</t>
  </si>
  <si>
    <t>93250@student.ump.edu.pl</t>
  </si>
  <si>
    <t>Katarzyna Styzińska</t>
  </si>
  <si>
    <t>93446@student.ump.edu.pl</t>
  </si>
  <si>
    <t>Iga Słowińska</t>
  </si>
  <si>
    <t>93433@student.ump.edu.pl</t>
  </si>
  <si>
    <t>Laura Trębacz</t>
  </si>
  <si>
    <t>93459@student.ump.edu.pl</t>
  </si>
  <si>
    <t>Jakub Bak</t>
  </si>
  <si>
    <t>93195@student.ump.edu.pl</t>
  </si>
  <si>
    <t>Julia Sobczak</t>
  </si>
  <si>
    <t>93436@student.ump.edu.pl</t>
  </si>
  <si>
    <t>Małgorzata Klimczak</t>
  </si>
  <si>
    <t>94201@student.ump.edu.pl</t>
  </si>
  <si>
    <t>Aleksandra Szkałuba</t>
  </si>
  <si>
    <t>93453@student.ump.edu.pl</t>
  </si>
  <si>
    <t>Natalia Malinowska</t>
  </si>
  <si>
    <t>Weronika Anastaziak</t>
  </si>
  <si>
    <t>93193@student.ump.edu.pl</t>
  </si>
  <si>
    <t>Oliwia Robińska</t>
  </si>
  <si>
    <t>Barbara Bombelek</t>
  </si>
  <si>
    <t>93214@student.ump.edu.pl</t>
  </si>
  <si>
    <t>Kamil Walczyk</t>
  </si>
  <si>
    <t>93462@student.ump.edu.pl</t>
  </si>
  <si>
    <t>Mateusz Justyna</t>
  </si>
  <si>
    <t>93292@student.ump.edu.pl</t>
  </si>
  <si>
    <t>Kornelia Klorek</t>
  </si>
  <si>
    <t>93314@student.ump.edu.pl</t>
  </si>
  <si>
    <t>Maja Bernad</t>
  </si>
  <si>
    <t>93205@student.ump.edu.pl</t>
  </si>
  <si>
    <t>Natalia Marcinkowska</t>
  </si>
  <si>
    <t>93360@student.ump.edu.pl</t>
  </si>
  <si>
    <t>Maja Małysz</t>
  </si>
  <si>
    <t>Zofia Remi</t>
  </si>
  <si>
    <t>93901@student.ump.edu.pl</t>
  </si>
  <si>
    <t>Natalia Sobczak</t>
  </si>
  <si>
    <t>90782@student.ump.edu.pl</t>
  </si>
  <si>
    <t>Michał Lewandowski</t>
  </si>
  <si>
    <t>93341@student.ump.edu.pl</t>
  </si>
  <si>
    <t>Lidia Czarnecka</t>
  </si>
  <si>
    <t>93232@student.ump.edu.pl</t>
  </si>
  <si>
    <t>Jakub Ziarko</t>
  </si>
  <si>
    <t>93474@student.ump.edu.pl</t>
  </si>
  <si>
    <t>Jakub Mądrawski</t>
  </si>
  <si>
    <t>93351@student.ump.edu.pl</t>
  </si>
  <si>
    <t>Mateusz Sawicki</t>
  </si>
  <si>
    <t>93424@student.ump.edu.pl</t>
  </si>
  <si>
    <t>Dominik Pieścikowski</t>
  </si>
  <si>
    <t>91371@student.ump.edu.pl</t>
  </si>
  <si>
    <t>Anna Stanisławska</t>
  </si>
  <si>
    <t>93440@student.ump.edu.pl</t>
  </si>
  <si>
    <t>Kornelia Grzesiak</t>
  </si>
  <si>
    <t>93275@student.ump.edu.pl</t>
  </si>
  <si>
    <t>Maria Modrowska</t>
  </si>
  <si>
    <t>93374@student.ump.edu.pl</t>
  </si>
  <si>
    <t>Aleksandra Makarewicz</t>
  </si>
  <si>
    <t>93352@student.ump.edu.pl</t>
  </si>
  <si>
    <t>Stanisław Rzepecki</t>
  </si>
  <si>
    <t>94025@student.ump.edu.pl</t>
  </si>
  <si>
    <t>Julia Gładych</t>
  </si>
  <si>
    <t>93264@student.ump.edu.pl</t>
  </si>
  <si>
    <t>Emilia Cieślak</t>
  </si>
  <si>
    <t>93227@student.ump.edu.pl</t>
  </si>
  <si>
    <t>Dominik Przybysz</t>
  </si>
  <si>
    <t>93409@student.ump.edu.pl</t>
  </si>
  <si>
    <t>Paweł Satkowski</t>
  </si>
  <si>
    <t>93422@student.ump.edu.pl</t>
  </si>
  <si>
    <t>Jakub Kaczmarek</t>
  </si>
  <si>
    <t>93295@student.ump.edu.pl</t>
  </si>
  <si>
    <t>Natalia Żakowska</t>
  </si>
  <si>
    <t>93471@student.ump.edu.pl</t>
  </si>
  <si>
    <t>Piotr Piskorski</t>
  </si>
  <si>
    <t>93401@student.ump.edu.pl</t>
  </si>
  <si>
    <t>Katarzyna Sobańska</t>
  </si>
  <si>
    <t>53501@student.ump.edu.pl</t>
  </si>
  <si>
    <t>Oliwier Suszek</t>
  </si>
  <si>
    <t>94183@student.ump.edu.pl</t>
  </si>
  <si>
    <t>Jadwiga Kałużna</t>
  </si>
  <si>
    <t>93298@student.ump.edu.pl</t>
  </si>
  <si>
    <t>Filip Pachocki</t>
  </si>
  <si>
    <t>90128@student.ump.edu.pl</t>
  </si>
  <si>
    <t>Weronika Domagała</t>
  </si>
  <si>
    <t>93245@student.ump.edu.pl</t>
  </si>
  <si>
    <t>Lena Pater</t>
  </si>
  <si>
    <t>93392@student.ump.edu.pl</t>
  </si>
  <si>
    <t>Mikołaj Szajna</t>
  </si>
  <si>
    <t>93451@student.ump.edu.pl</t>
  </si>
  <si>
    <t>Aniela Fertig</t>
  </si>
  <si>
    <t>93257@student.ump.edu.pl</t>
  </si>
  <si>
    <t>Maciej Skaryszewski</t>
  </si>
  <si>
    <t>93430@student.ump.edu.pl</t>
  </si>
  <si>
    <t>Dominika Ziętara</t>
  </si>
  <si>
    <t>93476@student.ump.edu.pl</t>
  </si>
  <si>
    <t>Hanna Depta</t>
  </si>
  <si>
    <t>93238@student.ump.edu.pl</t>
  </si>
  <si>
    <t>Julia Stróżycka</t>
  </si>
  <si>
    <t>94197@student.ump.edu.pl</t>
  </si>
  <si>
    <t>Amelia Styczyńska</t>
  </si>
  <si>
    <t>90783@student.ump.edu.pl</t>
  </si>
  <si>
    <t>Zuzanna Kowalczyk</t>
  </si>
  <si>
    <t>93324@student.ump.edu.pl</t>
  </si>
  <si>
    <t>Aleksander Styk</t>
  </si>
  <si>
    <t>93445@student.ump.edu.pl</t>
  </si>
  <si>
    <t>Piotr Malendowicz</t>
  </si>
  <si>
    <t>93353@student.ump.edu.pl</t>
  </si>
  <si>
    <t>Mikołaj Cisowski</t>
  </si>
  <si>
    <t>93229@student.ump.edu.pl</t>
  </si>
  <si>
    <t>Mateusz Cieślak</t>
  </si>
  <si>
    <t>93228@student.ump.edu.pl</t>
  </si>
  <si>
    <t>Adrianna Chyl</t>
  </si>
  <si>
    <t>93223@student.ump.edu.pl</t>
  </si>
  <si>
    <t>Piotr Żmijewski</t>
  </si>
  <si>
    <t>93480@student.ump.edu.pl</t>
  </si>
  <si>
    <t>Hanna Czerniewska</t>
  </si>
  <si>
    <t>93235@student.ump.edu.pl</t>
  </si>
  <si>
    <t>Zofia Paziewska</t>
  </si>
  <si>
    <t>Zuzanna Adamus</t>
  </si>
  <si>
    <t>93192@student.ump.edu.pl</t>
  </si>
  <si>
    <t>Wiktoria Kaliszczak</t>
  </si>
  <si>
    <t>93296@student.ump.edu.pl</t>
  </si>
  <si>
    <t>Marcin Eichstaedt</t>
  </si>
  <si>
    <t>93256@student.ump.edu.pl</t>
  </si>
  <si>
    <t>Hanna Cichocka</t>
  </si>
  <si>
    <t>94243@student.ump.edu.pl</t>
  </si>
  <si>
    <t>Aleksandra Abram</t>
  </si>
  <si>
    <t>93191@student.ump.edu.pl</t>
  </si>
  <si>
    <t>Dominika Zobel</t>
  </si>
  <si>
    <t>93482@student.ump.edu.pl</t>
  </si>
  <si>
    <t>Antoni Polak</t>
  </si>
  <si>
    <t>93404@student.ump.edu.pl</t>
  </si>
  <si>
    <t>Maciej Stefaniuk</t>
  </si>
  <si>
    <t>93442@student.ump.edu.pl</t>
  </si>
  <si>
    <t>Małgorzata Drężek</t>
  </si>
  <si>
    <t>93247@student.ump.edu.pl</t>
  </si>
  <si>
    <t>Weronika Skrzypczak</t>
  </si>
  <si>
    <t>90862@student.ump.edu.pl</t>
  </si>
  <si>
    <t>Aleksandra Barczyk</t>
  </si>
  <si>
    <t>93201@student.ump.edu.pl</t>
  </si>
  <si>
    <t>Małgorzata Marcinkowska</t>
  </si>
  <si>
    <t>93361@student.ump.edu.pl</t>
  </si>
  <si>
    <t>Wiktoria Łyczywek</t>
  </si>
  <si>
    <t>93348@student.ump.edu.pl</t>
  </si>
  <si>
    <t>Julia Matłok</t>
  </si>
  <si>
    <t>93366@student.ump.edu.pl</t>
  </si>
  <si>
    <t>Emilia Ilnicka</t>
  </si>
  <si>
    <t>93285@student.ump.edu.pl</t>
  </si>
  <si>
    <t>Oliwia Kawczyńska</t>
  </si>
  <si>
    <t>93307@student.ump.edu.pl</t>
  </si>
  <si>
    <t>Anna Głowacka</t>
  </si>
  <si>
    <t>93266@student.ump.edu.pl</t>
  </si>
  <si>
    <t>Michał Staniak</t>
  </si>
  <si>
    <t>93439@student.ump.edu.pl</t>
  </si>
  <si>
    <t>Norbert Nowicki</t>
  </si>
  <si>
    <t>93383@student.ump.edu.pl</t>
  </si>
  <si>
    <t>Sofia Cuartero Blinowska</t>
  </si>
  <si>
    <t>93230@student.ump.edu.pl</t>
  </si>
  <si>
    <t>Wojciech Dmitriew</t>
  </si>
  <si>
    <t>93784@student.ump.edu.pl</t>
  </si>
  <si>
    <t>Konrad Lewandowski</t>
  </si>
  <si>
    <t>93342@student.ump.edu.pl</t>
  </si>
  <si>
    <t>Weronika Mrugała</t>
  </si>
  <si>
    <t>93376@student.ump.edu.pl</t>
  </si>
  <si>
    <t>Filip Szczepaniak</t>
  </si>
  <si>
    <t>93452@student.ump.edu.pl</t>
  </si>
  <si>
    <t>Jakub Binger</t>
  </si>
  <si>
    <t>93207@student.ump.edu.pl</t>
  </si>
  <si>
    <t>Martyna Stuczyńska</t>
  </si>
  <si>
    <t>94184@student.ump.edu.pl</t>
  </si>
  <si>
    <t>Antonina Ziober</t>
  </si>
  <si>
    <t>93478@student.ump.edu.pl</t>
  </si>
  <si>
    <t>Zofia Józwiak</t>
  </si>
  <si>
    <t>93289@student.ump.edu.pl</t>
  </si>
  <si>
    <t>Alicja Kuczak</t>
  </si>
  <si>
    <t>91575@student.ump.edu.pl</t>
  </si>
  <si>
    <t>Mikołaj Chmarzyński</t>
  </si>
  <si>
    <t>93220@student.ump.edu.pl</t>
  </si>
  <si>
    <t>Tymoteusz Bojanowski</t>
  </si>
  <si>
    <t>93213@student.ump.edu.pl</t>
  </si>
  <si>
    <t>Małgorzata Muszkieta</t>
  </si>
  <si>
    <t>93377@student.ump.edu.pl</t>
  </si>
  <si>
    <t>Julia Marcinkowska</t>
  </si>
  <si>
    <t>Joanna Podsiadło</t>
  </si>
  <si>
    <t>93403@student.ump.edu.pl</t>
  </si>
  <si>
    <t>Jan Sajdak</t>
  </si>
  <si>
    <t>93421@student.ump.edu.pl</t>
  </si>
  <si>
    <t>Aleksandra Kogut</t>
  </si>
  <si>
    <t>93318@student.ump.edu.pl</t>
  </si>
  <si>
    <t>Mariusz Krystek</t>
  </si>
  <si>
    <t>93329@student.ump.edu.pl</t>
  </si>
  <si>
    <t>Wiktor Wołoszczak</t>
  </si>
  <si>
    <t>93468@student.ump.edu.pl</t>
  </si>
  <si>
    <t>s89646@student.ump.edu.pl</t>
  </si>
  <si>
    <t>Zuzanna Kościukiewicz</t>
  </si>
  <si>
    <t>91748@student.ump.edu.pl</t>
  </si>
  <si>
    <t>Julian Graś</t>
  </si>
  <si>
    <t>93270@student.ump.edu.pl</t>
  </si>
  <si>
    <t>Wiktoria Sioła</t>
  </si>
  <si>
    <t>91534@student.ump.edu.pl</t>
  </si>
  <si>
    <t>Aleks Dolata</t>
  </si>
  <si>
    <t>93243@student.ump.edu.pl</t>
  </si>
  <si>
    <t>Stanisław Nowosielski</t>
  </si>
  <si>
    <t>Weronika Chudziak</t>
  </si>
  <si>
    <t>89590@student.ump.edu.pl</t>
  </si>
  <si>
    <t>Jakub Czajkowski</t>
  </si>
  <si>
    <t>93231@student.ump.edu.pl</t>
  </si>
  <si>
    <t>Marta Danek</t>
  </si>
  <si>
    <t>Jan Guzik</t>
  </si>
  <si>
    <t>93279@student.ump.edu.pl</t>
  </si>
  <si>
    <t>Mikołaj Kisiołek</t>
  </si>
  <si>
    <t>93312@student.ump.edu.pl</t>
  </si>
  <si>
    <t>Julia Kubacka</t>
  </si>
  <si>
    <t>90805@student.ump.edu.pl</t>
  </si>
  <si>
    <t>Zofia Budasz</t>
  </si>
  <si>
    <t>93217@student.ump.edu.pl</t>
  </si>
  <si>
    <t>Gabriela Czeluśniak</t>
  </si>
  <si>
    <t>93234@student.ump.edu.pl</t>
  </si>
  <si>
    <t>Julia Czerwińska</t>
  </si>
  <si>
    <t>93236@student.ump.edu.pl</t>
  </si>
  <si>
    <t>Agata Wyka</t>
  </si>
  <si>
    <t>93469@student.ump.edu.pl</t>
  </si>
  <si>
    <t>Maurycy Jeske-Choiński</t>
  </si>
  <si>
    <t>91564@student.ump.edu.pl</t>
  </si>
  <si>
    <t>Stanisław Kucharczyk</t>
  </si>
  <si>
    <t>93333@student.ump.edu.pl</t>
  </si>
  <si>
    <t>Julia Skwierawska</t>
  </si>
  <si>
    <t>93431@student.ump.edu.pl</t>
  </si>
  <si>
    <t>Aleksander Ostrowski</t>
  </si>
  <si>
    <t>93389@student.ump.edu.pl</t>
  </si>
  <si>
    <t>Liwia Posmykiewicz</t>
  </si>
  <si>
    <t>94195@student.ump.edu.pl</t>
  </si>
  <si>
    <t>Kacper Wiśniewski</t>
  </si>
  <si>
    <t>93467@student.ump.edu.pl</t>
  </si>
  <si>
    <t>Marta Kawka</t>
  </si>
  <si>
    <t>89565@student.ump.edu.pl</t>
  </si>
  <si>
    <t>Maja Kudlińska</t>
  </si>
  <si>
    <t>90934@student.ump.edu.pl</t>
  </si>
  <si>
    <t>Zuzanna Juskowiak</t>
  </si>
  <si>
    <t>93291@student.ump.edu.pl</t>
  </si>
  <si>
    <t>Jagoda Niewiadomski</t>
  </si>
  <si>
    <t>93381@student.ump.edu.pl</t>
  </si>
  <si>
    <t>Aleksandra Sobecka</t>
  </si>
  <si>
    <t>93586@student.ump.edu.pl</t>
  </si>
  <si>
    <t>Wiktor Bartczak</t>
  </si>
  <si>
    <t>93203@student.ump.edu.pl</t>
  </si>
  <si>
    <t>Wiktor Klonowski</t>
  </si>
  <si>
    <t>90767@student.ump.edu.pl</t>
  </si>
  <si>
    <t>Emilia Sobczyk</t>
  </si>
  <si>
    <t>91103@student.ump.edu.pl</t>
  </si>
  <si>
    <t>Alessandra Sudbrink</t>
  </si>
  <si>
    <t>93448@student.ump.edu.pl</t>
  </si>
  <si>
    <t>Olga Sommerfeld</t>
  </si>
  <si>
    <t>93437@student.ump.edu.pl</t>
  </si>
  <si>
    <t>Aleksandra Łochowicz</t>
  </si>
  <si>
    <t>93344@student.ump.edu.pl</t>
  </si>
  <si>
    <t>Wojciech Kowalewski</t>
  </si>
  <si>
    <t>89000@student.ump.edu.pl</t>
  </si>
  <si>
    <t>Julia Brańska</t>
  </si>
  <si>
    <t>93517@student.ump.edu.pl</t>
  </si>
  <si>
    <t>Gabriela Kurzac</t>
  </si>
  <si>
    <t>93337@student.ump.edu.pl</t>
  </si>
  <si>
    <t>Daria Parchimowicz</t>
  </si>
  <si>
    <t>89343@student.ump.edu.pl</t>
  </si>
  <si>
    <t>Filip Mordel</t>
  </si>
  <si>
    <t>92962@student.ump.edu.pl</t>
  </si>
  <si>
    <t>Igor Gośliński</t>
  </si>
  <si>
    <t>93269@student.ump.edu.pl</t>
  </si>
  <si>
    <t>Martyna Fik</t>
  </si>
  <si>
    <t>93258@student.ump.edu.pl</t>
  </si>
  <si>
    <t>Amelia Ratajczyk</t>
  </si>
  <si>
    <t>94149@student.ump.edu.pl</t>
  </si>
  <si>
    <t>Joanna Dziamska</t>
  </si>
  <si>
    <t>93252@student.ump.edu.pl</t>
  </si>
  <si>
    <t>Wiktoria Bartczak</t>
  </si>
  <si>
    <t>90848@student.ump.edu.pl</t>
  </si>
  <si>
    <t>Wiktoria Pachulska</t>
  </si>
  <si>
    <t>87312@student.ump.edu.pl</t>
  </si>
  <si>
    <t>Natalia Marut</t>
  </si>
  <si>
    <t>Kornelia Antkowiak</t>
  </si>
  <si>
    <t>76806@student.ump.edu.pl</t>
  </si>
  <si>
    <t>Izabela Raczewska</t>
  </si>
  <si>
    <t>87451@student.ump.edu.pl</t>
  </si>
  <si>
    <t>Agnieszka Tyczyńska</t>
  </si>
  <si>
    <t>93461@student.ump.edu.pl</t>
  </si>
  <si>
    <t>Hanna Sikora</t>
  </si>
  <si>
    <t>93773@student.ump.edu.pl</t>
  </si>
  <si>
    <t>Nikola Kamińska</t>
  </si>
  <si>
    <t>93299@student.ump.edu.pl</t>
  </si>
  <si>
    <t>Zofia Ciesielczak</t>
  </si>
  <si>
    <t>93226@student.ump.edu.pl</t>
  </si>
  <si>
    <t>Helena Czapczyk</t>
  </si>
  <si>
    <t>89086@student.ump.edu.pl</t>
  </si>
  <si>
    <t>Paweł Diaków</t>
  </si>
  <si>
    <t>93240@student.ump.edu.pl</t>
  </si>
  <si>
    <t>Hanna Podgórska</t>
  </si>
  <si>
    <t>Aleksandra Zawadzka</t>
  </si>
  <si>
    <t>94182@student.ump.edu.pl</t>
  </si>
  <si>
    <t>Franciszek Pirogowski</t>
  </si>
  <si>
    <t>93399@student.ump.edu.pl</t>
  </si>
  <si>
    <t>Victoria Lota</t>
  </si>
  <si>
    <t>93346@student.ump.edu.pl</t>
  </si>
  <si>
    <t>Krystian Jastrzębski</t>
  </si>
  <si>
    <t>93288@student.ump.edu.pl</t>
  </si>
  <si>
    <t>Maja Powidzka</t>
  </si>
  <si>
    <t>91909@student.ump.edu.pl</t>
  </si>
  <si>
    <t>Adam Modliński</t>
  </si>
  <si>
    <t>93373@student.ump.edu.pl</t>
  </si>
  <si>
    <t>Marcel Lorenc</t>
  </si>
  <si>
    <t>93345@student.ump.edu.pl</t>
  </si>
  <si>
    <t>93354@student.ump.edu.pl</t>
  </si>
  <si>
    <t>Jowita Staszewska</t>
  </si>
  <si>
    <t>93441@student.ump.edu.pl</t>
  </si>
  <si>
    <t>Gabriela Grobelna</t>
  </si>
  <si>
    <t>93271@student.ump.edu.pl</t>
  </si>
  <si>
    <t>Julia Kasperska</t>
  </si>
  <si>
    <t>93305@student.ump.edu.pl</t>
  </si>
  <si>
    <t>Stanisław Laskowski</t>
  </si>
  <si>
    <t>93338@student.ump.edu.pl</t>
  </si>
  <si>
    <t>Antoni Mrozek</t>
  </si>
  <si>
    <t>93375@student.ump.edu.pl</t>
  </si>
  <si>
    <t>Roksana Boroch</t>
  </si>
  <si>
    <t>94212@student.ump.edu.pl</t>
  </si>
  <si>
    <t>Antoni Piasecki</t>
  </si>
  <si>
    <t>93397@student.ump.edu.pl</t>
  </si>
  <si>
    <t>Igor Pietras</t>
  </si>
  <si>
    <t>93398@student.ump.edu.pl</t>
  </si>
  <si>
    <t>Wojciech Dziekan</t>
  </si>
  <si>
    <t>87259@student.ump.edu.pl</t>
  </si>
  <si>
    <t>Maurycy Pałubicki</t>
  </si>
  <si>
    <t>91363@student.ump.edu.pl</t>
  </si>
  <si>
    <t>Maksymilian Daroszewski</t>
  </si>
  <si>
    <t>93237@student.ump.edu.pl</t>
  </si>
  <si>
    <t>Oskar Grzybowski</t>
  </si>
  <si>
    <t>93277@student.ump.edu.pl</t>
  </si>
  <si>
    <t>Zuzanna Misiorna</t>
  </si>
  <si>
    <t>93370@student.ump.edu.pl</t>
  </si>
  <si>
    <t>Jan Wilkoszarski</t>
  </si>
  <si>
    <t>93466@student.ump.edu.pl</t>
  </si>
  <si>
    <t>Aleksandra Wawrzyniak</t>
  </si>
  <si>
    <t>91698@student.ump.edu.pl</t>
  </si>
  <si>
    <t>Mikołaj Śramski</t>
  </si>
  <si>
    <t>93123@student.ump.edu.pl</t>
  </si>
  <si>
    <t>Jakub Przekora</t>
  </si>
  <si>
    <t>87754@student.ump.edu.pl</t>
  </si>
  <si>
    <t>93839@student.ump.edu.pl</t>
  </si>
  <si>
    <t>Aleksandra Niedźwiecka</t>
  </si>
  <si>
    <t>93884@student.ump.edu.pl</t>
  </si>
  <si>
    <t>93897@student.ump.edu.pl</t>
  </si>
  <si>
    <t>93907@student.ump.edu.pl</t>
  </si>
  <si>
    <t>Natalia kurkowska</t>
  </si>
  <si>
    <t>90560@student.ump.edu.pl</t>
  </si>
  <si>
    <t>Krzysztof Suchowiak</t>
  </si>
  <si>
    <t>93447@student.ump.edu.pl</t>
  </si>
  <si>
    <t>Małgorzata Obodiak</t>
  </si>
  <si>
    <t>93385@student.ump.edu.pl</t>
  </si>
  <si>
    <t>Marta Kapelaty</t>
  </si>
  <si>
    <t>93301@student.ump.edu.pl</t>
  </si>
  <si>
    <t>Magdalena Karwatka</t>
  </si>
  <si>
    <t>93304@student.ump.edu.pl</t>
  </si>
  <si>
    <t>Dominika Lisowska</t>
  </si>
  <si>
    <t>93915@student.ump.edu.pl</t>
  </si>
  <si>
    <t>Ignacy Płonkowski</t>
  </si>
  <si>
    <t>88916@student.ump.edu.pl</t>
  </si>
  <si>
    <t>Franciszek Kowalski</t>
  </si>
  <si>
    <t>93325@student.ump.edu.pl</t>
  </si>
  <si>
    <t>Stanisław Suszczewicz</t>
  </si>
  <si>
    <t>93449@student.ump.edu.pl</t>
  </si>
  <si>
    <t>Mateusz Przyborowski</t>
  </si>
  <si>
    <t>93407@student.ump.edu.pl</t>
  </si>
  <si>
    <t>Małgorzata Głowacka</t>
  </si>
  <si>
    <t>93267@student.ump.edu.pl</t>
  </si>
  <si>
    <t>Bartosz Idzior</t>
  </si>
  <si>
    <t>93284@student.ump.edu.pl</t>
  </si>
  <si>
    <t>93355@student.ump.edu.pl</t>
  </si>
  <si>
    <t>Aleksandra Pikińska</t>
  </si>
  <si>
    <t>94140@student.ump.edu.pl</t>
  </si>
  <si>
    <t>92729@student.ump.edu.pl</t>
  </si>
  <si>
    <t>93359@student.ump.edu.pl</t>
  </si>
  <si>
    <t>Stanisław Martenka</t>
  </si>
  <si>
    <t>93363@student.ump.edu.pl</t>
  </si>
  <si>
    <t>Aleksandra Klementowska</t>
  </si>
  <si>
    <t>93313@student.ump.edu.pl</t>
  </si>
  <si>
    <t>93384@student.ump.edu.pl</t>
  </si>
  <si>
    <t>Jakub Rodzki s90473</t>
  </si>
  <si>
    <t>Mikołaj Kopaczewski</t>
  </si>
  <si>
    <t>93320@student.ump.edu.pl</t>
  </si>
  <si>
    <t>Łukasz Nowak</t>
  </si>
  <si>
    <t>93382@student.ump.edu.pl</t>
  </si>
  <si>
    <t>Natalia Kidoń</t>
  </si>
  <si>
    <t>93310@student.ump.edu.pl</t>
  </si>
  <si>
    <t>s93197@student.ump.edu.pl</t>
  </si>
  <si>
    <t>Oliwia Robinska</t>
  </si>
  <si>
    <t>Klaudiusz Dylewski</t>
  </si>
  <si>
    <t>93251@student.ump.edu.pl</t>
  </si>
  <si>
    <t>E-mail</t>
  </si>
  <si>
    <t>Wydolność fizyczna</t>
  </si>
  <si>
    <t>Wysiłek fizyczny a metabolizm cukrów, tłuszczy, białek</t>
  </si>
  <si>
    <t>Wysiłek fizyczny a układ pokarmowy i oddechowy</t>
  </si>
  <si>
    <t>Wysiłek fizyczny a układ moczowy, parametry krwi, odporność</t>
  </si>
  <si>
    <t>Ukończona</t>
  </si>
  <si>
    <t>Nieukończona</t>
  </si>
  <si>
    <t>Oliwia Bubacz</t>
  </si>
  <si>
    <t>91127@student.ump.edu.pl</t>
  </si>
  <si>
    <t>Hui-chien Chiang</t>
  </si>
  <si>
    <t>92652@student.ump.edu.pl</t>
  </si>
  <si>
    <t>Weronika Chudziak-Steinke</t>
  </si>
  <si>
    <t>Sofia Cuartero blinowska</t>
  </si>
  <si>
    <t>Mateusz Dzikowski</t>
  </si>
  <si>
    <t>93255@student.ump.edu.pl</t>
  </si>
  <si>
    <t>Nischal Gurung</t>
  </si>
  <si>
    <t>92651@student.ump.edu.pl</t>
  </si>
  <si>
    <t>Ewelina Kwiatkowska</t>
  </si>
  <si>
    <t>88980@student.ump.edu.pl</t>
  </si>
  <si>
    <t>89646@student.ump.edu.pl</t>
  </si>
  <si>
    <t>Mateusz Misz</t>
  </si>
  <si>
    <t>93371@student.ump.edu.pl</t>
  </si>
  <si>
    <t>Łucja Młynarczak</t>
  </si>
  <si>
    <t>93372@student.ump.edu.pl</t>
  </si>
  <si>
    <t>93394@student.ump.edu.pl</t>
  </si>
  <si>
    <t>94234@student.ump.edu.pl</t>
  </si>
  <si>
    <t>Michalina Raciborska</t>
  </si>
  <si>
    <t>85940@student.ump.edu.pl</t>
  </si>
  <si>
    <t>94199@student.ump.edu.pl</t>
  </si>
  <si>
    <t>Alexandra Smolak</t>
  </si>
  <si>
    <t>93434@student.ump.edu.pl</t>
  </si>
  <si>
    <t>Jamal Stanizai</t>
  </si>
  <si>
    <t>89794@student.ump.edu.pl</t>
  </si>
  <si>
    <t>Natalia Staszkiewicz</t>
  </si>
  <si>
    <t>94024@student.ump.edu.pl</t>
  </si>
  <si>
    <t>Izabela Suprun</t>
  </si>
  <si>
    <t>86830@student.ump.edu.pl</t>
  </si>
  <si>
    <t>Cezary Tomaszewski</t>
  </si>
  <si>
    <t>79466@student.ump.edu.pl</t>
  </si>
  <si>
    <t>Zofia Zielinska</t>
  </si>
  <si>
    <t>82922@student.ump.edu.pl</t>
  </si>
  <si>
    <t>Jeremi Juste</t>
  </si>
  <si>
    <t>93861@student.ump.edu.pl</t>
  </si>
  <si>
    <t>93870@student.ump.edu.pl</t>
  </si>
  <si>
    <t>Daniel Majchrzak</t>
  </si>
  <si>
    <t>Jakub Rodzki</t>
  </si>
  <si>
    <t>90473@student.ump.edu.pl</t>
  </si>
  <si>
    <t>Dominik Zakrzeski</t>
  </si>
  <si>
    <t>93914@student.ump.edu.pl</t>
  </si>
  <si>
    <t>FIZJOLOGICZNE PODSAWY WYSIŁKU CZ 2</t>
  </si>
  <si>
    <t>Wykład</t>
  </si>
  <si>
    <t>s93201</t>
  </si>
  <si>
    <t>s93232</t>
  </si>
  <si>
    <t>s93248</t>
  </si>
  <si>
    <t>s93271</t>
  </si>
  <si>
    <t>s93276</t>
  </si>
  <si>
    <t>s93277</t>
  </si>
  <si>
    <t>s93280</t>
  </si>
  <si>
    <t>s93320</t>
  </si>
  <si>
    <t>s92828</t>
  </si>
  <si>
    <t>s93369</t>
  </si>
  <si>
    <t>s93406</t>
  </si>
  <si>
    <t>s94025</t>
  </si>
  <si>
    <t>s93435</t>
  </si>
  <si>
    <t>s93447</t>
  </si>
  <si>
    <t>s93461</t>
  </si>
  <si>
    <t>nieob usp.</t>
  </si>
  <si>
    <t>EGZAMIN</t>
  </si>
  <si>
    <t>ZEROWY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</si>
</sst>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/>
    <xf numFmtId="0" fontId="0" fillId="5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2" borderId="9" xfId="0" applyFont="1" applyFill="1" applyBorder="1"/>
    <xf numFmtId="0" fontId="3" fillId="0" borderId="8" xfId="0" applyFont="1" applyBorder="1"/>
    <xf numFmtId="0" fontId="3" fillId="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9" xfId="0" applyFont="1" applyFill="1" applyBorder="1"/>
    <xf numFmtId="0" fontId="4" fillId="0" borderId="8" xfId="0" applyFont="1" applyBorder="1"/>
    <xf numFmtId="0" fontId="4" fillId="5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0" borderId="25" xfId="0" applyFont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10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6" borderId="8" xfId="0" applyFill="1" applyBorder="1"/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/>
    <xf numFmtId="0" fontId="0" fillId="5" borderId="2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5" fillId="6" borderId="8" xfId="0" applyFont="1" applyFill="1" applyBorder="1"/>
    <xf numFmtId="0" fontId="5" fillId="0" borderId="8" xfId="0" applyFont="1" applyBorder="1"/>
    <xf numFmtId="0" fontId="3" fillId="0" borderId="10" xfId="0" applyFont="1" applyBorder="1" applyAlignment="1">
      <alignment horizontal="center" vertical="center"/>
    </xf>
    <xf numFmtId="0" fontId="0" fillId="2" borderId="11" xfId="0" applyFill="1" applyBorder="1"/>
    <xf numFmtId="0" fontId="0" fillId="2" borderId="7" xfId="0" applyFill="1" applyBorder="1"/>
    <xf numFmtId="0" fontId="0" fillId="2" borderId="26" xfId="0" applyFill="1" applyBorder="1"/>
    <xf numFmtId="0" fontId="6" fillId="0" borderId="8" xfId="0" applyFont="1" applyBorder="1"/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6" borderId="8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/>
    <xf numFmtId="0" fontId="0" fillId="4" borderId="2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5" borderId="10" xfId="0" applyFont="1" applyFill="1" applyBorder="1" applyAlignment="1">
      <alignment horizontal="center" vertical="center"/>
    </xf>
    <xf numFmtId="9" fontId="2" fillId="3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/>
    <xf numFmtId="0" fontId="0" fillId="6" borderId="8" xfId="0" applyFont="1" applyFill="1" applyBorder="1"/>
    <xf numFmtId="22" fontId="0" fillId="0" borderId="0" xfId="0" applyNumberFormat="1"/>
    <xf numFmtId="21" fontId="0" fillId="0" borderId="0" xfId="0" applyNumberFormat="1"/>
    <xf numFmtId="2" fontId="0" fillId="0" borderId="0" xfId="0" applyNumberFormat="1"/>
    <xf numFmtId="0" fontId="0" fillId="0" borderId="0" xfId="0" applyNumberFormat="1" applyFont="1"/>
    <xf numFmtId="0" fontId="0" fillId="0" borderId="0" xfId="0" applyNumberForma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8" borderId="8" xfId="0" applyFill="1" applyBorder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2" borderId="31" xfId="0" applyFont="1" applyFill="1" applyBorder="1"/>
    <xf numFmtId="0" fontId="2" fillId="2" borderId="26" xfId="0" applyFont="1" applyFill="1" applyBorder="1"/>
    <xf numFmtId="0" fontId="3" fillId="2" borderId="26" xfId="0" applyFont="1" applyFill="1" applyBorder="1"/>
    <xf numFmtId="0" fontId="4" fillId="2" borderId="26" xfId="0" applyFont="1" applyFill="1" applyBorder="1"/>
    <xf numFmtId="0" fontId="6" fillId="2" borderId="26" xfId="0" applyFont="1" applyFill="1" applyBorder="1"/>
    <xf numFmtId="0" fontId="0" fillId="0" borderId="0" xfId="0" applyBorder="1"/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vertical="center"/>
    </xf>
    <xf numFmtId="2" fontId="0" fillId="7" borderId="0" xfId="0" applyNumberFormat="1" applyFill="1"/>
    <xf numFmtId="0" fontId="0" fillId="7" borderId="0" xfId="0" applyNumberFormat="1" applyFill="1" applyAlignment="1">
      <alignment horizontal="center"/>
    </xf>
    <xf numFmtId="22" fontId="0" fillId="7" borderId="0" xfId="0" applyNumberFormat="1" applyFill="1"/>
    <xf numFmtId="21" fontId="0" fillId="7" borderId="0" xfId="0" applyNumberFormat="1" applyFill="1"/>
    <xf numFmtId="0" fontId="6" fillId="5" borderId="29" xfId="0" applyFont="1" applyFill="1" applyBorder="1" applyAlignment="1">
      <alignment horizontal="center" vertical="center"/>
    </xf>
    <xf numFmtId="0" fontId="6" fillId="0" borderId="0" xfId="0" applyFont="1"/>
    <xf numFmtId="0" fontId="6" fillId="5" borderId="8" xfId="0" applyFont="1" applyFill="1" applyBorder="1"/>
    <xf numFmtId="0" fontId="9" fillId="2" borderId="26" xfId="0" applyFont="1" applyFill="1" applyBorder="1"/>
    <xf numFmtId="0" fontId="9" fillId="7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8" xfId="0" applyFont="1" applyFill="1" applyBorder="1"/>
    <xf numFmtId="0" fontId="6" fillId="0" borderId="8" xfId="0" applyFont="1" applyBorder="1" applyAlignment="1">
      <alignment horizontal="center" vertical="center"/>
    </xf>
    <xf numFmtId="0" fontId="10" fillId="5" borderId="8" xfId="0" applyFont="1" applyFill="1" applyBorder="1"/>
    <xf numFmtId="0" fontId="6" fillId="0" borderId="10" xfId="0" applyFont="1" applyBorder="1" applyAlignment="1">
      <alignment horizontal="center" vertical="center"/>
    </xf>
    <xf numFmtId="0" fontId="6" fillId="5" borderId="8" xfId="0" quotePrefix="1" applyFont="1" applyFill="1" applyBorder="1" applyAlignment="1">
      <alignment horizontal="center" vertical="center"/>
    </xf>
    <xf numFmtId="0" fontId="2" fillId="3" borderId="10" xfId="0" applyFont="1" applyFill="1" applyBorder="1"/>
    <xf numFmtId="0" fontId="2" fillId="4" borderId="10" xfId="0" applyFont="1" applyFill="1" applyBorder="1"/>
    <xf numFmtId="0" fontId="6" fillId="5" borderId="10" xfId="0" applyFont="1" applyFill="1" applyBorder="1"/>
    <xf numFmtId="0" fontId="0" fillId="0" borderId="10" xfId="0" applyBorder="1"/>
    <xf numFmtId="0" fontId="3" fillId="0" borderId="10" xfId="0" applyFont="1" applyBorder="1"/>
    <xf numFmtId="0" fontId="4" fillId="0" borderId="10" xfId="0" applyFont="1" applyBorder="1"/>
    <xf numFmtId="0" fontId="0" fillId="6" borderId="10" xfId="0" applyFill="1" applyBorder="1"/>
    <xf numFmtId="0" fontId="9" fillId="5" borderId="10" xfId="0" applyFont="1" applyFill="1" applyBorder="1"/>
    <xf numFmtId="0" fontId="6" fillId="0" borderId="10" xfId="0" applyFont="1" applyBorder="1"/>
    <xf numFmtId="0" fontId="5" fillId="6" borderId="10" xfId="0" applyFont="1" applyFill="1" applyBorder="1"/>
    <xf numFmtId="0" fontId="5" fillId="0" borderId="10" xfId="0" applyFont="1" applyBorder="1"/>
    <xf numFmtId="0" fontId="10" fillId="5" borderId="10" xfId="0" applyFont="1" applyFill="1" applyBorder="1"/>
    <xf numFmtId="0" fontId="2" fillId="6" borderId="10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2" fillId="3" borderId="9" xfId="0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0" fillId="7" borderId="29" xfId="0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4" borderId="10" xfId="0" applyNumberForma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4" fillId="7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6" fillId="2" borderId="10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9" xfId="0" applyFont="1" applyFill="1" applyBorder="1"/>
    <xf numFmtId="0" fontId="2" fillId="4" borderId="9" xfId="0" applyFont="1" applyFill="1" applyBorder="1"/>
    <xf numFmtId="0" fontId="6" fillId="5" borderId="9" xfId="0" applyFont="1" applyFill="1" applyBorder="1"/>
    <xf numFmtId="0" fontId="0" fillId="0" borderId="9" xfId="0" applyBorder="1"/>
    <xf numFmtId="0" fontId="3" fillId="0" borderId="9" xfId="0" applyFont="1" applyBorder="1"/>
    <xf numFmtId="0" fontId="4" fillId="0" borderId="9" xfId="0" applyFont="1" applyBorder="1"/>
    <xf numFmtId="0" fontId="0" fillId="6" borderId="9" xfId="0" applyFill="1" applyBorder="1"/>
    <xf numFmtId="0" fontId="9" fillId="5" borderId="9" xfId="0" applyFont="1" applyFill="1" applyBorder="1"/>
    <xf numFmtId="0" fontId="6" fillId="0" borderId="9" xfId="0" applyFont="1" applyBorder="1"/>
    <xf numFmtId="0" fontId="5" fillId="6" borderId="9" xfId="0" applyFont="1" applyFill="1" applyBorder="1"/>
    <xf numFmtId="0" fontId="5" fillId="0" borderId="9" xfId="0" applyFont="1" applyBorder="1"/>
    <xf numFmtId="0" fontId="10" fillId="5" borderId="9" xfId="0" applyFont="1" applyFill="1" applyBorder="1"/>
    <xf numFmtId="0" fontId="0" fillId="6" borderId="9" xfId="0" applyFont="1" applyFill="1" applyBorder="1"/>
    <xf numFmtId="0" fontId="2" fillId="6" borderId="9" xfId="0" applyFont="1" applyFill="1" applyBorder="1"/>
    <xf numFmtId="0" fontId="0" fillId="4" borderId="33" xfId="0" applyFill="1" applyBorder="1" applyAlignment="1">
      <alignment horizontal="center" vertical="center"/>
    </xf>
    <xf numFmtId="0" fontId="11" fillId="3" borderId="8" xfId="0" applyFont="1" applyFill="1" applyBorder="1"/>
    <xf numFmtId="0" fontId="11" fillId="3" borderId="8" xfId="0" applyFont="1" applyFill="1" applyBorder="1" applyAlignment="1">
      <alignment horizontal="center" vertical="center"/>
    </xf>
    <xf numFmtId="0" fontId="11" fillId="4" borderId="8" xfId="0" applyFont="1" applyFill="1" applyBorder="1"/>
    <xf numFmtId="0" fontId="6" fillId="2" borderId="8" xfId="0" applyFont="1" applyFill="1" applyBorder="1"/>
    <xf numFmtId="0" fontId="9" fillId="0" borderId="8" xfId="0" applyFont="1" applyBorder="1"/>
    <xf numFmtId="0" fontId="6" fillId="6" borderId="8" xfId="0" applyFont="1" applyFill="1" applyBorder="1"/>
    <xf numFmtId="0" fontId="10" fillId="6" borderId="8" xfId="0" applyFont="1" applyFill="1" applyBorder="1"/>
    <xf numFmtId="0" fontId="10" fillId="0" borderId="8" xfId="0" applyFont="1" applyBorder="1"/>
    <xf numFmtId="0" fontId="11" fillId="6" borderId="8" xfId="0" applyFont="1" applyFill="1" applyBorder="1"/>
    <xf numFmtId="0" fontId="11" fillId="2" borderId="8" xfId="0" applyFont="1" applyFill="1" applyBorder="1"/>
    <xf numFmtId="49" fontId="11" fillId="3" borderId="8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6" fillId="2" borderId="8" xfId="0" applyFont="1" applyFill="1" applyBorder="1" applyAlignment="1">
      <alignment horizontal="center"/>
    </xf>
    <xf numFmtId="164" fontId="2" fillId="3" borderId="34" xfId="0" applyNumberFormat="1" applyFont="1" applyFill="1" applyBorder="1" applyAlignment="1">
      <alignment horizontal="center" vertical="center"/>
    </xf>
    <xf numFmtId="164" fontId="2" fillId="3" borderId="35" xfId="0" applyNumberFormat="1" applyFont="1" applyFill="1" applyBorder="1" applyAlignment="1">
      <alignment horizontal="center" vertical="center"/>
    </xf>
    <xf numFmtId="164" fontId="0" fillId="4" borderId="35" xfId="0" applyNumberFormat="1" applyFill="1" applyBorder="1" applyAlignment="1">
      <alignment horizontal="center" vertical="center"/>
    </xf>
    <xf numFmtId="164" fontId="0" fillId="2" borderId="35" xfId="0" applyNumberForma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6" fillId="5" borderId="35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30" xfId="0" applyFill="1" applyBorder="1"/>
    <xf numFmtId="0" fontId="0" fillId="2" borderId="17" xfId="0" applyFill="1" applyBorder="1" applyAlignment="1">
      <alignment horizontal="center"/>
    </xf>
    <xf numFmtId="0" fontId="0" fillId="2" borderId="16" xfId="0" applyFill="1" applyBorder="1"/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11"/>
  <sheetViews>
    <sheetView tabSelected="1" zoomScaleNormal="100" workbookViewId="0">
      <pane xSplit="3960" ySplit="1200" topLeftCell="D1"/>
      <selection activeCell="B1" sqref="B1:C1048576"/>
      <selection pane="topRight" activeCell="O2" sqref="O2"/>
      <selection pane="bottomLeft" activeCell="D173" sqref="D173"/>
      <selection pane="bottomRight" activeCell="D2" sqref="D2:D470"/>
    </sheetView>
  </sheetViews>
  <sheetFormatPr defaultRowHeight="15" x14ac:dyDescent="0.25"/>
  <cols>
    <col min="1" max="1" width="2.7109375" customWidth="1"/>
    <col min="2" max="2" width="14.42578125" style="172" customWidth="1"/>
    <col min="3" max="3" width="11" style="172" customWidth="1"/>
    <col min="4" max="4" width="5.85546875" style="172" customWidth="1"/>
    <col min="5" max="5" width="10.42578125" customWidth="1"/>
    <col min="6" max="8" width="9.140625" customWidth="1"/>
    <col min="9" max="9" width="11.85546875" customWidth="1"/>
    <col min="10" max="11" width="10.42578125" customWidth="1"/>
    <col min="12" max="12" width="10.42578125" style="131" customWidth="1"/>
    <col min="13" max="15" width="10.42578125" customWidth="1"/>
    <col min="16" max="16" width="8" customWidth="1"/>
    <col min="17" max="17" width="9.7109375" customWidth="1"/>
    <col min="18" max="18" width="10.42578125" customWidth="1"/>
    <col min="19" max="20" width="8" customWidth="1"/>
    <col min="21" max="21" width="9.7109375" customWidth="1"/>
    <col min="22" max="22" width="10.42578125" customWidth="1"/>
    <col min="23" max="24" width="7" customWidth="1"/>
    <col min="25" max="25" width="9.7109375" customWidth="1"/>
    <col min="26" max="26" width="10.42578125" customWidth="1"/>
    <col min="27" max="28" width="8.140625" customWidth="1"/>
    <col min="29" max="29" width="9.7109375" customWidth="1"/>
    <col min="30" max="30" width="10.42578125" customWidth="1"/>
    <col min="31" max="32" width="6.42578125" customWidth="1"/>
    <col min="33" max="33" width="9.7109375" customWidth="1"/>
    <col min="34" max="34" width="10.42578125" customWidth="1"/>
    <col min="35" max="36" width="8.5703125" customWidth="1"/>
    <col min="37" max="37" width="9.7109375" customWidth="1"/>
    <col min="38" max="38" width="10.42578125" customWidth="1"/>
    <col min="39" max="41" width="11.28515625" customWidth="1"/>
    <col min="42" max="42" width="10.42578125" customWidth="1"/>
    <col min="43" max="43" width="6.85546875" customWidth="1"/>
    <col min="44" max="44" width="9.7109375" customWidth="1"/>
    <col min="45" max="45" width="10.42578125" customWidth="1"/>
    <col min="46" max="46" width="8.28515625" customWidth="1"/>
    <col min="47" max="47" width="9.7109375" customWidth="1"/>
    <col min="48" max="48" width="10.42578125" customWidth="1"/>
    <col min="49" max="49" width="9.28515625" customWidth="1"/>
    <col min="50" max="50" width="9.7109375" customWidth="1"/>
    <col min="51" max="51" width="10.42578125" customWidth="1"/>
    <col min="52" max="52" width="9.140625" style="272"/>
  </cols>
  <sheetData>
    <row r="1" spans="1:52" x14ac:dyDescent="0.25">
      <c r="A1" s="167"/>
      <c r="B1" s="232"/>
      <c r="C1" s="2"/>
      <c r="D1" s="233" t="s">
        <v>2</v>
      </c>
      <c r="E1" s="5" t="s">
        <v>3</v>
      </c>
      <c r="F1" s="3" t="s">
        <v>4</v>
      </c>
      <c r="G1" s="3" t="s">
        <v>5</v>
      </c>
      <c r="H1" s="6" t="s">
        <v>6</v>
      </c>
      <c r="I1" s="132" t="s">
        <v>2118</v>
      </c>
      <c r="J1" s="5" t="s">
        <v>8</v>
      </c>
      <c r="K1" s="3" t="s">
        <v>9</v>
      </c>
      <c r="L1" s="4" t="s">
        <v>778</v>
      </c>
      <c r="M1" s="5" t="s">
        <v>8</v>
      </c>
      <c r="N1" s="3" t="s">
        <v>9</v>
      </c>
      <c r="O1" s="4" t="s">
        <v>778</v>
      </c>
      <c r="P1" s="5" t="s">
        <v>8</v>
      </c>
      <c r="Q1" s="3" t="s">
        <v>9</v>
      </c>
      <c r="R1" s="4" t="s">
        <v>778</v>
      </c>
      <c r="S1" s="5" t="s">
        <v>10</v>
      </c>
      <c r="T1" s="3" t="s">
        <v>11</v>
      </c>
      <c r="U1" s="3" t="s">
        <v>9</v>
      </c>
      <c r="V1" s="4" t="s">
        <v>778</v>
      </c>
      <c r="W1" s="5" t="s">
        <v>8</v>
      </c>
      <c r="X1" s="3" t="s">
        <v>12</v>
      </c>
      <c r="Y1" s="3" t="s">
        <v>9</v>
      </c>
      <c r="Z1" s="4" t="s">
        <v>778</v>
      </c>
      <c r="AA1" s="5" t="s">
        <v>10</v>
      </c>
      <c r="AB1" s="3" t="s">
        <v>12</v>
      </c>
      <c r="AC1" s="3" t="s">
        <v>9</v>
      </c>
      <c r="AD1" s="4" t="s">
        <v>778</v>
      </c>
      <c r="AE1" s="5" t="s">
        <v>8</v>
      </c>
      <c r="AF1" s="3" t="s">
        <v>11</v>
      </c>
      <c r="AG1" s="3" t="s">
        <v>9</v>
      </c>
      <c r="AH1" s="4" t="s">
        <v>778</v>
      </c>
      <c r="AI1" s="5" t="s">
        <v>10</v>
      </c>
      <c r="AJ1" s="3" t="s">
        <v>11</v>
      </c>
      <c r="AK1" s="3" t="s">
        <v>9</v>
      </c>
      <c r="AL1" s="4" t="s">
        <v>778</v>
      </c>
      <c r="AM1" s="5" t="s">
        <v>8</v>
      </c>
      <c r="AN1" s="3" t="s">
        <v>11</v>
      </c>
      <c r="AO1" s="3" t="s">
        <v>9</v>
      </c>
      <c r="AP1" s="6" t="s">
        <v>778</v>
      </c>
      <c r="AQ1" s="7" t="s">
        <v>8</v>
      </c>
      <c r="AR1" s="3" t="s">
        <v>9</v>
      </c>
      <c r="AS1" s="6" t="s">
        <v>778</v>
      </c>
      <c r="AT1" s="7" t="s">
        <v>8</v>
      </c>
      <c r="AU1" s="3" t="s">
        <v>9</v>
      </c>
      <c r="AV1" s="4" t="s">
        <v>778</v>
      </c>
      <c r="AW1" s="5" t="s">
        <v>8</v>
      </c>
      <c r="AX1" s="3" t="s">
        <v>9</v>
      </c>
      <c r="AY1" s="4" t="s">
        <v>778</v>
      </c>
      <c r="AZ1" s="266" t="s">
        <v>2135</v>
      </c>
    </row>
    <row r="2" spans="1:52" x14ac:dyDescent="0.25">
      <c r="A2" s="121">
        <v>9</v>
      </c>
      <c r="B2" s="237"/>
      <c r="C2" s="51"/>
      <c r="D2" s="198">
        <v>53501</v>
      </c>
      <c r="E2" s="55" t="s">
        <v>38</v>
      </c>
      <c r="F2" s="67" t="s">
        <v>39</v>
      </c>
      <c r="G2" s="52" t="str">
        <f>VLOOKUP(D2,wykład3!$D$2:$E$700,2,0)</f>
        <v>+</v>
      </c>
      <c r="H2" s="57" t="str">
        <f>VLOOKUP(D2,wykład4!$D$1:$E$701,2,0)</f>
        <v>+</v>
      </c>
      <c r="I2" s="134" t="str">
        <f>VLOOKUP(D2,ELERNING!$D$2:$I$701,6,0)</f>
        <v>+</v>
      </c>
      <c r="J2" s="55" t="s">
        <v>38</v>
      </c>
      <c r="K2" s="52">
        <v>8</v>
      </c>
      <c r="L2" s="56"/>
      <c r="M2" s="55" t="s">
        <v>38</v>
      </c>
      <c r="N2" s="52">
        <v>10</v>
      </c>
      <c r="O2" s="56"/>
      <c r="P2" s="55" t="s">
        <v>38</v>
      </c>
      <c r="Q2" s="52">
        <v>8</v>
      </c>
      <c r="R2" s="56"/>
      <c r="S2" s="55" t="s">
        <v>38</v>
      </c>
      <c r="T2" s="52" t="s">
        <v>38</v>
      </c>
      <c r="U2" s="52">
        <v>10</v>
      </c>
      <c r="V2" s="139"/>
      <c r="W2" s="55" t="s">
        <v>38</v>
      </c>
      <c r="X2" s="52" t="s">
        <v>38</v>
      </c>
      <c r="Y2" s="52">
        <v>11</v>
      </c>
      <c r="Z2" s="139"/>
      <c r="AA2" s="55" t="s">
        <v>38</v>
      </c>
      <c r="AB2" s="52" t="s">
        <v>38</v>
      </c>
      <c r="AC2" s="52">
        <v>12</v>
      </c>
      <c r="AD2" s="139"/>
      <c r="AE2" s="55" t="s">
        <v>38</v>
      </c>
      <c r="AF2" s="52" t="s">
        <v>38</v>
      </c>
      <c r="AG2" s="52">
        <v>11</v>
      </c>
      <c r="AH2" s="56" t="str">
        <f>VLOOKUP(D2,KREW1PI!$C$2:$F$400,4,0)</f>
        <v/>
      </c>
      <c r="AI2" s="55" t="s">
        <v>38</v>
      </c>
      <c r="AJ2" s="52" t="s">
        <v>38</v>
      </c>
      <c r="AK2" s="165"/>
      <c r="AL2" s="56">
        <f>VLOOKUP(D2,KRĄŻENIEPI!$C$2:$F$400,4,0)</f>
        <v>10</v>
      </c>
      <c r="AM2" s="55" t="s">
        <v>38</v>
      </c>
      <c r="AN2" s="52" t="s">
        <v>38</v>
      </c>
      <c r="AO2" s="165">
        <v>8</v>
      </c>
      <c r="AP2" s="57">
        <f>VLOOKUP(D2,ODDECHOWYPI!$C$2:$F$400,4,0)</f>
        <v>15</v>
      </c>
      <c r="AQ2" s="58" t="s">
        <v>38</v>
      </c>
      <c r="AR2" s="52">
        <v>10</v>
      </c>
      <c r="AS2" s="57"/>
      <c r="AT2" s="58" t="s">
        <v>38</v>
      </c>
      <c r="AU2" s="52">
        <v>9</v>
      </c>
      <c r="AV2" s="56"/>
      <c r="AW2" s="55" t="s">
        <v>38</v>
      </c>
      <c r="AX2" s="52">
        <v>9</v>
      </c>
      <c r="AY2" s="56"/>
      <c r="AZ2" s="271"/>
    </row>
    <row r="3" spans="1:52" x14ac:dyDescent="0.25">
      <c r="A3" s="121">
        <v>8</v>
      </c>
      <c r="B3" s="237"/>
      <c r="C3" s="51"/>
      <c r="D3" s="198">
        <v>70137</v>
      </c>
      <c r="E3" s="55" t="s">
        <v>38</v>
      </c>
      <c r="F3" s="52" t="s">
        <v>38</v>
      </c>
      <c r="G3" s="52" t="str">
        <f>VLOOKUP(D3,wykład3!$D$2:$E$700,2,0)</f>
        <v>+</v>
      </c>
      <c r="H3" s="57" t="str">
        <f>VLOOKUP(D3,wykład4!$D$1:$E$701,2,0)</f>
        <v>+</v>
      </c>
      <c r="I3" s="134" t="str">
        <f>VLOOKUP(D3,ELERNING!$D$2:$I$701,6,0)</f>
        <v>+</v>
      </c>
      <c r="J3" s="55" t="s">
        <v>38</v>
      </c>
      <c r="K3" s="148">
        <v>6</v>
      </c>
      <c r="L3" s="56" t="str">
        <f>VLOOKUP(D3,HORMONY1!$C$2:$F$400,4,0)</f>
        <v/>
      </c>
      <c r="M3" s="55" t="s">
        <v>38</v>
      </c>
      <c r="N3" s="148">
        <v>8</v>
      </c>
      <c r="O3" s="56" t="str">
        <f>VLOOKUP(D3,HORMONY2!$C$2:$F$400,4,0)</f>
        <v/>
      </c>
      <c r="P3" s="55" t="s">
        <v>38</v>
      </c>
      <c r="Q3" s="222">
        <v>5</v>
      </c>
      <c r="R3" s="56">
        <f>VLOOKUP(D3,NERWY1!$C$2:$F$400,4,0)</f>
        <v>9</v>
      </c>
      <c r="S3" s="55" t="s">
        <v>38</v>
      </c>
      <c r="T3" s="52" t="s">
        <v>38</v>
      </c>
      <c r="U3" s="52">
        <v>12</v>
      </c>
      <c r="V3" s="139" t="str">
        <f>VLOOKUP(D3,NERWY2!$C$2:$F$400,4,0)</f>
        <v/>
      </c>
      <c r="W3" s="55" t="s">
        <v>38</v>
      </c>
      <c r="X3" s="52" t="s">
        <v>38</v>
      </c>
      <c r="Y3" s="52">
        <v>11</v>
      </c>
      <c r="Z3" s="139" t="str">
        <f>VLOOKUP(D3,ZMYSŁY!$C$2:$F$400,4,0)</f>
        <v/>
      </c>
      <c r="AA3" s="55" t="s">
        <v>38</v>
      </c>
      <c r="AB3" s="52" t="s">
        <v>38</v>
      </c>
      <c r="AC3" s="165">
        <v>7</v>
      </c>
      <c r="AD3" s="125">
        <f>VLOOKUP(D3,MIĘŚNIE!$C$2:$F$400,4,0)</f>
        <v>14</v>
      </c>
      <c r="AE3" s="55" t="s">
        <v>38</v>
      </c>
      <c r="AF3" s="52" t="s">
        <v>38</v>
      </c>
      <c r="AG3" s="67" t="s">
        <v>50</v>
      </c>
      <c r="AH3" s="54"/>
      <c r="AI3" s="55" t="s">
        <v>38</v>
      </c>
      <c r="AJ3" s="52" t="s">
        <v>38</v>
      </c>
      <c r="AK3" s="67" t="s">
        <v>50</v>
      </c>
      <c r="AL3" s="54" t="str">
        <f>VLOOKUP(D3,KRĄŻENIEPI!$C$2:$F$400,4,0)</f>
        <v/>
      </c>
      <c r="AM3" s="55" t="s">
        <v>38</v>
      </c>
      <c r="AN3" s="52" t="s">
        <v>38</v>
      </c>
      <c r="AO3" s="67" t="s">
        <v>50</v>
      </c>
      <c r="AP3" s="211"/>
      <c r="AQ3" s="58" t="s">
        <v>38</v>
      </c>
      <c r="AR3" s="67" t="s">
        <v>50</v>
      </c>
      <c r="AS3" s="57">
        <f>VLOOKUP(D3,KREW2PI!$C$2:$F$400,4,0)</f>
        <v>9</v>
      </c>
      <c r="AT3" s="58" t="s">
        <v>38</v>
      </c>
      <c r="AU3" s="67" t="s">
        <v>50</v>
      </c>
      <c r="AV3" s="56">
        <f>VLOOKUP(D3,POKARMOWYPI!$C$2:$F$400,4,0)</f>
        <v>10</v>
      </c>
      <c r="AW3" s="55" t="s">
        <v>38</v>
      </c>
      <c r="AX3" s="67" t="s">
        <v>50</v>
      </c>
      <c r="AY3" s="56">
        <f>VLOOKUP(D3,MOCZOWYPI!$C$2:$F$400,4,0)</f>
        <v>9</v>
      </c>
      <c r="AZ3" s="271"/>
    </row>
    <row r="4" spans="1:52" x14ac:dyDescent="0.25">
      <c r="A4" s="171">
        <v>9</v>
      </c>
      <c r="B4" s="236"/>
      <c r="C4" s="184"/>
      <c r="D4" s="197">
        <v>73068</v>
      </c>
      <c r="E4" s="124" t="s">
        <v>38</v>
      </c>
      <c r="F4" s="123" t="s">
        <v>38</v>
      </c>
      <c r="G4" s="123" t="str">
        <f>VLOOKUP(D4,wykład3!$D$2:$E$700,2,0)</f>
        <v>+</v>
      </c>
      <c r="H4" s="127" t="str">
        <f>VLOOKUP(D4,wykład4!$D$1:$E$701,2,0)</f>
        <v>+</v>
      </c>
      <c r="I4" s="182" t="str">
        <f>VLOOKUP(D4,ELERNING!$D$2:$I$701,6,0)</f>
        <v>+</v>
      </c>
      <c r="J4" s="124" t="s">
        <v>38</v>
      </c>
      <c r="K4" s="123">
        <v>7</v>
      </c>
      <c r="L4" s="125" t="str">
        <f>VLOOKUP(D4,HORMONY1!$C$2:$F$400,4,0)</f>
        <v/>
      </c>
      <c r="M4" s="124" t="s">
        <v>38</v>
      </c>
      <c r="N4" s="123">
        <v>7</v>
      </c>
      <c r="O4" s="125" t="str">
        <f>VLOOKUP(D4,HORMONY2!$C$2:$F$400,4,0)</f>
        <v/>
      </c>
      <c r="P4" s="124" t="s">
        <v>38</v>
      </c>
      <c r="Q4" s="123">
        <v>3</v>
      </c>
      <c r="R4" s="125">
        <f>VLOOKUP(D4,NERWY1!$C$2:$F$400,4,0)</f>
        <v>8</v>
      </c>
      <c r="S4" s="124" t="s">
        <v>38</v>
      </c>
      <c r="T4" s="123" t="s">
        <v>38</v>
      </c>
      <c r="U4" s="123">
        <v>13</v>
      </c>
      <c r="V4" s="125" t="str">
        <f>VLOOKUP(D4,NERWY2!$C$2:$F$400,4,0)</f>
        <v/>
      </c>
      <c r="W4" s="124" t="s">
        <v>38</v>
      </c>
      <c r="X4" s="123" t="s">
        <v>38</v>
      </c>
      <c r="Y4" s="123">
        <v>6</v>
      </c>
      <c r="Z4" s="125">
        <f>VLOOKUP(D4,ZMYSŁY!$C$2:$F$400,4,0)</f>
        <v>13</v>
      </c>
      <c r="AA4" s="124" t="s">
        <v>38</v>
      </c>
      <c r="AB4" s="123" t="s">
        <v>38</v>
      </c>
      <c r="AC4" s="123">
        <v>11</v>
      </c>
      <c r="AD4" s="125" t="str">
        <f>VLOOKUP(D4,MIĘŚNIE!$C$2:$F$400,4,0)</f>
        <v/>
      </c>
      <c r="AE4" s="124" t="s">
        <v>38</v>
      </c>
      <c r="AF4" s="123" t="s">
        <v>38</v>
      </c>
      <c r="AG4" s="123">
        <v>9</v>
      </c>
      <c r="AH4" s="125"/>
      <c r="AI4" s="124" t="s">
        <v>38</v>
      </c>
      <c r="AJ4" s="123" t="s">
        <v>38</v>
      </c>
      <c r="AK4" s="123">
        <v>9</v>
      </c>
      <c r="AL4" s="125"/>
      <c r="AM4" s="124" t="s">
        <v>38</v>
      </c>
      <c r="AN4" s="123" t="s">
        <v>38</v>
      </c>
      <c r="AO4" s="123">
        <v>12</v>
      </c>
      <c r="AP4" s="127"/>
      <c r="AQ4" s="126" t="s">
        <v>38</v>
      </c>
      <c r="AR4" s="123">
        <v>9</v>
      </c>
      <c r="AS4" s="127"/>
      <c r="AT4" s="126" t="s">
        <v>38</v>
      </c>
      <c r="AU4" s="123">
        <v>7</v>
      </c>
      <c r="AV4" s="125"/>
      <c r="AW4" s="124" t="s">
        <v>38</v>
      </c>
      <c r="AX4" s="123">
        <v>9</v>
      </c>
      <c r="AY4" s="125"/>
      <c r="AZ4" s="270"/>
    </row>
    <row r="5" spans="1:52" x14ac:dyDescent="0.25">
      <c r="A5" s="121">
        <v>3</v>
      </c>
      <c r="B5" s="237"/>
      <c r="C5" s="51"/>
      <c r="D5" s="198">
        <v>76695</v>
      </c>
      <c r="E5" s="55" t="s">
        <v>38</v>
      </c>
      <c r="F5" s="52" t="s">
        <v>38</v>
      </c>
      <c r="G5" s="52" t="str">
        <f>VLOOKUP(D5,wykład3!$D$2:$E$700,2,0)</f>
        <v>+</v>
      </c>
      <c r="H5" s="57" t="str">
        <f>VLOOKUP(D5,wykład4!$D$1:$E$701,2,0)</f>
        <v>+</v>
      </c>
      <c r="I5" s="134" t="str">
        <f>VLOOKUP(D5,ELERNING!$D$2:$I$701,6,0)</f>
        <v>+</v>
      </c>
      <c r="J5" s="55" t="s">
        <v>38</v>
      </c>
      <c r="K5" s="148">
        <v>6</v>
      </c>
      <c r="L5" s="56" t="str">
        <f>VLOOKUP(D5,HORMONY1!$C$2:$F$400,4,0)</f>
        <v/>
      </c>
      <c r="M5" s="55" t="s">
        <v>38</v>
      </c>
      <c r="N5" s="223">
        <v>3</v>
      </c>
      <c r="O5" s="125">
        <v>8</v>
      </c>
      <c r="P5" s="55" t="s">
        <v>38</v>
      </c>
      <c r="Q5" s="222">
        <v>2</v>
      </c>
      <c r="R5" s="56">
        <f>VLOOKUP(D5,NERWY1!$C$2:$F$400,4,0)</f>
        <v>7</v>
      </c>
      <c r="S5" s="55" t="s">
        <v>38</v>
      </c>
      <c r="T5" s="52" t="s">
        <v>38</v>
      </c>
      <c r="U5" s="165">
        <v>5</v>
      </c>
      <c r="V5" s="125">
        <f>VLOOKUP(D5,NERWY2!$C$2:$F$400,4,0)</f>
        <v>9</v>
      </c>
      <c r="W5" s="55" t="s">
        <v>38</v>
      </c>
      <c r="X5" s="52" t="s">
        <v>38</v>
      </c>
      <c r="Y5" s="165">
        <v>6</v>
      </c>
      <c r="Z5" s="125">
        <f>VLOOKUP(D5,ZMYSŁY!$C$2:$F$400,4,0)</f>
        <v>12</v>
      </c>
      <c r="AA5" s="55" t="s">
        <v>38</v>
      </c>
      <c r="AB5" s="52" t="s">
        <v>38</v>
      </c>
      <c r="AC5" s="165">
        <v>5</v>
      </c>
      <c r="AD5" s="125">
        <f>VLOOKUP(D5,MIĘŚNIE!$C$2:$F$400,4,0)</f>
        <v>11</v>
      </c>
      <c r="AE5" s="55" t="s">
        <v>38</v>
      </c>
      <c r="AF5" s="52" t="s">
        <v>38</v>
      </c>
      <c r="AG5" s="52">
        <v>9</v>
      </c>
      <c r="AH5" s="56"/>
      <c r="AI5" s="55" t="s">
        <v>38</v>
      </c>
      <c r="AJ5" s="52" t="s">
        <v>38</v>
      </c>
      <c r="AK5" s="141">
        <v>5</v>
      </c>
      <c r="AL5" s="54" t="str">
        <f>VLOOKUP(D5,KRĄŻENIEPI!$C$2:$F$400,4,0)</f>
        <v/>
      </c>
      <c r="AM5" s="55" t="s">
        <v>38</v>
      </c>
      <c r="AN5" s="52" t="s">
        <v>38</v>
      </c>
      <c r="AO5" s="52">
        <v>13</v>
      </c>
      <c r="AP5" s="57"/>
      <c r="AQ5" s="58" t="s">
        <v>38</v>
      </c>
      <c r="AR5" s="52">
        <v>6</v>
      </c>
      <c r="AS5" s="57"/>
      <c r="AT5" s="58" t="s">
        <v>38</v>
      </c>
      <c r="AU5" s="52">
        <v>6</v>
      </c>
      <c r="AV5" s="56"/>
      <c r="AW5" s="55" t="s">
        <v>38</v>
      </c>
      <c r="AX5" s="52">
        <v>6</v>
      </c>
      <c r="AY5" s="56"/>
      <c r="AZ5" s="271"/>
    </row>
    <row r="6" spans="1:52" x14ac:dyDescent="0.25">
      <c r="A6" s="171">
        <v>1</v>
      </c>
      <c r="B6" s="236"/>
      <c r="C6" s="184"/>
      <c r="D6" s="197">
        <v>76806</v>
      </c>
      <c r="E6" s="124" t="s">
        <v>38</v>
      </c>
      <c r="F6" s="123" t="s">
        <v>38</v>
      </c>
      <c r="G6" s="123" t="str">
        <f>VLOOKUP(D6,wykład3!$D$2:$E$700,2,0)</f>
        <v>+</v>
      </c>
      <c r="H6" s="127" t="str">
        <f>VLOOKUP(D6,wykład4!$D$1:$E$701,2,0)</f>
        <v>+</v>
      </c>
      <c r="I6" s="182" t="str">
        <f>VLOOKUP(D6,ELERNING!$D$2:$I$701,6,0)</f>
        <v>+</v>
      </c>
      <c r="J6" s="124" t="s">
        <v>38</v>
      </c>
      <c r="K6" s="123">
        <v>7</v>
      </c>
      <c r="L6" s="125"/>
      <c r="M6" s="124" t="s">
        <v>38</v>
      </c>
      <c r="N6" s="123">
        <v>10</v>
      </c>
      <c r="O6" s="125"/>
      <c r="P6" s="124" t="s">
        <v>38</v>
      </c>
      <c r="Q6" s="123">
        <v>8</v>
      </c>
      <c r="R6" s="125"/>
      <c r="S6" s="124" t="s">
        <v>38</v>
      </c>
      <c r="T6" s="123" t="s">
        <v>38</v>
      </c>
      <c r="U6" s="123">
        <v>11</v>
      </c>
      <c r="V6" s="125"/>
      <c r="W6" s="124" t="s">
        <v>38</v>
      </c>
      <c r="X6" s="123" t="s">
        <v>38</v>
      </c>
      <c r="Y6" s="123">
        <v>10</v>
      </c>
      <c r="Z6" s="125"/>
      <c r="AA6" s="124" t="s">
        <v>38</v>
      </c>
      <c r="AB6" s="123" t="s">
        <v>38</v>
      </c>
      <c r="AC6" s="123">
        <v>11</v>
      </c>
      <c r="AD6" s="125"/>
      <c r="AE6" s="124" t="s">
        <v>38</v>
      </c>
      <c r="AF6" s="123" t="s">
        <v>38</v>
      </c>
      <c r="AG6" s="123">
        <v>14</v>
      </c>
      <c r="AH6" s="125"/>
      <c r="AI6" s="124" t="s">
        <v>38</v>
      </c>
      <c r="AJ6" s="123" t="s">
        <v>38</v>
      </c>
      <c r="AK6" s="123">
        <v>15</v>
      </c>
      <c r="AL6" s="125"/>
      <c r="AM6" s="124" t="s">
        <v>38</v>
      </c>
      <c r="AN6" s="123" t="s">
        <v>38</v>
      </c>
      <c r="AO6" s="123">
        <v>14</v>
      </c>
      <c r="AP6" s="127"/>
      <c r="AQ6" s="126" t="s">
        <v>38</v>
      </c>
      <c r="AR6" s="123">
        <v>10</v>
      </c>
      <c r="AS6" s="127"/>
      <c r="AT6" s="126" t="s">
        <v>38</v>
      </c>
      <c r="AU6" s="123">
        <v>10</v>
      </c>
      <c r="AV6" s="125"/>
      <c r="AW6" s="124" t="s">
        <v>38</v>
      </c>
      <c r="AX6" s="123">
        <v>10</v>
      </c>
      <c r="AY6" s="125"/>
      <c r="AZ6" s="270"/>
    </row>
    <row r="7" spans="1:52" s="183" customFormat="1" x14ac:dyDescent="0.25">
      <c r="A7" s="171">
        <v>13</v>
      </c>
      <c r="B7" s="236"/>
      <c r="C7" s="184"/>
      <c r="D7" s="197">
        <v>80905</v>
      </c>
      <c r="E7" s="124" t="s">
        <v>38</v>
      </c>
      <c r="F7" s="123" t="s">
        <v>38</v>
      </c>
      <c r="G7" s="123" t="str">
        <f>VLOOKUP(D7,wykład3!$D$2:$E$700,2,0)</f>
        <v>+</v>
      </c>
      <c r="H7" s="127" t="str">
        <f>VLOOKUP(D7,wykład4!$D$1:$E$701,2,0)</f>
        <v>+</v>
      </c>
      <c r="I7" s="182" t="str">
        <f>VLOOKUP(D7,ELERNING!$D$2:$I$701,6,0)</f>
        <v>+</v>
      </c>
      <c r="J7" s="124" t="s">
        <v>38</v>
      </c>
      <c r="K7" s="123">
        <v>7</v>
      </c>
      <c r="L7" s="125" t="str">
        <f>VLOOKUP(D7,HORMONY1!$C$2:$F$400,4,0)</f>
        <v/>
      </c>
      <c r="M7" s="124" t="s">
        <v>38</v>
      </c>
      <c r="N7" s="123">
        <v>5</v>
      </c>
      <c r="O7" s="125">
        <f>VLOOKUP(D7,HORMONY2!$C$2:$F$400,4,0)</f>
        <v>7</v>
      </c>
      <c r="P7" s="124" t="s">
        <v>38</v>
      </c>
      <c r="Q7" s="123">
        <v>7</v>
      </c>
      <c r="R7" s="125" t="str">
        <f>VLOOKUP(D7,NERWY1!$C$2:$F$400,4,0)</f>
        <v/>
      </c>
      <c r="S7" s="124" t="s">
        <v>38</v>
      </c>
      <c r="T7" s="123" t="s">
        <v>38</v>
      </c>
      <c r="U7" s="123">
        <v>11</v>
      </c>
      <c r="V7" s="125"/>
      <c r="W7" s="124" t="s">
        <v>38</v>
      </c>
      <c r="X7" s="123" t="s">
        <v>38</v>
      </c>
      <c r="Y7" s="123">
        <v>12</v>
      </c>
      <c r="Z7" s="125"/>
      <c r="AA7" s="124" t="s">
        <v>38</v>
      </c>
      <c r="AB7" s="123" t="s">
        <v>38</v>
      </c>
      <c r="AC7" s="123">
        <v>12</v>
      </c>
      <c r="AD7" s="125"/>
      <c r="AE7" s="124" t="s">
        <v>38</v>
      </c>
      <c r="AF7" s="123" t="s">
        <v>38</v>
      </c>
      <c r="AG7" s="123">
        <v>14</v>
      </c>
      <c r="AH7" s="125"/>
      <c r="AI7" s="124" t="s">
        <v>38</v>
      </c>
      <c r="AJ7" s="123" t="s">
        <v>38</v>
      </c>
      <c r="AK7" s="123">
        <v>14</v>
      </c>
      <c r="AL7" s="125"/>
      <c r="AM7" s="124" t="s">
        <v>38</v>
      </c>
      <c r="AN7" s="123" t="s">
        <v>38</v>
      </c>
      <c r="AO7" s="123">
        <v>11</v>
      </c>
      <c r="AP7" s="127"/>
      <c r="AQ7" s="126" t="s">
        <v>38</v>
      </c>
      <c r="AR7" s="123">
        <v>7</v>
      </c>
      <c r="AS7" s="127"/>
      <c r="AT7" s="126" t="s">
        <v>38</v>
      </c>
      <c r="AU7" s="123">
        <v>9</v>
      </c>
      <c r="AV7" s="125"/>
      <c r="AW7" s="124" t="s">
        <v>38</v>
      </c>
      <c r="AX7" s="123">
        <v>8</v>
      </c>
      <c r="AY7" s="125"/>
      <c r="AZ7" s="270"/>
    </row>
    <row r="8" spans="1:52" s="183" customFormat="1" x14ac:dyDescent="0.25">
      <c r="A8" s="121">
        <v>12</v>
      </c>
      <c r="B8" s="237"/>
      <c r="C8" s="51"/>
      <c r="D8" s="198">
        <v>80930</v>
      </c>
      <c r="E8" s="55" t="s">
        <v>38</v>
      </c>
      <c r="F8" s="52" t="s">
        <v>38</v>
      </c>
      <c r="G8" s="52" t="str">
        <f>VLOOKUP(D8,wykład3!$D$2:$E$700,2,0)</f>
        <v>+</v>
      </c>
      <c r="H8" s="174" t="s">
        <v>39</v>
      </c>
      <c r="I8" s="134" t="str">
        <f>VLOOKUP(D8,ELERNING!$D$2:$I$701,6,0)</f>
        <v>+</v>
      </c>
      <c r="J8" s="55" t="s">
        <v>38</v>
      </c>
      <c r="K8" s="52">
        <v>6</v>
      </c>
      <c r="L8" s="56"/>
      <c r="M8" s="55" t="s">
        <v>38</v>
      </c>
      <c r="N8" s="52">
        <v>9</v>
      </c>
      <c r="O8" s="56"/>
      <c r="P8" s="55" t="s">
        <v>38</v>
      </c>
      <c r="Q8" s="52">
        <v>9</v>
      </c>
      <c r="R8" s="56"/>
      <c r="S8" s="55" t="s">
        <v>38</v>
      </c>
      <c r="T8" s="52" t="s">
        <v>38</v>
      </c>
      <c r="U8" s="52">
        <v>12</v>
      </c>
      <c r="V8" s="125"/>
      <c r="W8" s="55" t="s">
        <v>38</v>
      </c>
      <c r="X8" s="52" t="s">
        <v>38</v>
      </c>
      <c r="Y8" s="52">
        <v>13</v>
      </c>
      <c r="Z8" s="139"/>
      <c r="AA8" s="55" t="s">
        <v>38</v>
      </c>
      <c r="AB8" s="52" t="s">
        <v>38</v>
      </c>
      <c r="AC8" s="52">
        <v>14</v>
      </c>
      <c r="AD8" s="139"/>
      <c r="AE8" s="55" t="s">
        <v>38</v>
      </c>
      <c r="AF8" s="52" t="s">
        <v>38</v>
      </c>
      <c r="AG8" s="52">
        <v>13</v>
      </c>
      <c r="AH8" s="56"/>
      <c r="AI8" s="55" t="s">
        <v>38</v>
      </c>
      <c r="AJ8" s="52" t="s">
        <v>38</v>
      </c>
      <c r="AK8" s="52">
        <v>15</v>
      </c>
      <c r="AL8" s="56"/>
      <c r="AM8" s="55" t="s">
        <v>38</v>
      </c>
      <c r="AN8" s="52" t="s">
        <v>38</v>
      </c>
      <c r="AO8" s="52">
        <v>14</v>
      </c>
      <c r="AP8" s="57"/>
      <c r="AQ8" s="58" t="s">
        <v>38</v>
      </c>
      <c r="AR8" s="52">
        <v>7</v>
      </c>
      <c r="AS8" s="57"/>
      <c r="AT8" s="58" t="s">
        <v>38</v>
      </c>
      <c r="AU8" s="52">
        <v>10</v>
      </c>
      <c r="AV8" s="56"/>
      <c r="AW8" s="55" t="s">
        <v>38</v>
      </c>
      <c r="AX8" s="52">
        <v>9</v>
      </c>
      <c r="AY8" s="56"/>
      <c r="AZ8" s="271"/>
    </row>
    <row r="9" spans="1:52" s="183" customFormat="1" x14ac:dyDescent="0.25">
      <c r="A9" s="171">
        <v>1</v>
      </c>
      <c r="B9" s="236"/>
      <c r="C9" s="184"/>
      <c r="D9" s="197">
        <v>80981</v>
      </c>
      <c r="E9" s="124" t="s">
        <v>38</v>
      </c>
      <c r="F9" s="123" t="s">
        <v>38</v>
      </c>
      <c r="G9" s="123" t="str">
        <f>VLOOKUP(D9,wykład3!$D$2:$E$700,2,0)</f>
        <v>+</v>
      </c>
      <c r="H9" s="127" t="str">
        <f>VLOOKUP(D9,wykład4!$D$1:$E$701,2,0)</f>
        <v>+</v>
      </c>
      <c r="I9" s="182" t="str">
        <f>VLOOKUP(D9,ELERNING!$D$2:$I$701,6,0)</f>
        <v>+</v>
      </c>
      <c r="J9" s="124" t="s">
        <v>38</v>
      </c>
      <c r="K9" s="123">
        <v>8</v>
      </c>
      <c r="L9" s="125" t="str">
        <f>VLOOKUP(D9,HORMONY1!$C$2:$F$400,4,0)</f>
        <v/>
      </c>
      <c r="M9" s="124" t="s">
        <v>38</v>
      </c>
      <c r="N9" s="123">
        <v>5</v>
      </c>
      <c r="O9" s="125">
        <f>VLOOKUP(D9,HORMONY2!$C$2:$F$400,4,0)</f>
        <v>7</v>
      </c>
      <c r="P9" s="124" t="s">
        <v>38</v>
      </c>
      <c r="Q9" s="123">
        <v>6</v>
      </c>
      <c r="R9" s="125" t="str">
        <f>VLOOKUP(D9,NERWY1!$C$2:$F$400,4,0)</f>
        <v/>
      </c>
      <c r="S9" s="124" t="s">
        <v>38</v>
      </c>
      <c r="T9" s="123" t="s">
        <v>38</v>
      </c>
      <c r="U9" s="123">
        <v>9</v>
      </c>
      <c r="V9" s="125" t="str">
        <f>VLOOKUP(D9,NERWY2!$C$2:$F$400,4,0)</f>
        <v/>
      </c>
      <c r="W9" s="124" t="s">
        <v>38</v>
      </c>
      <c r="X9" s="123" t="s">
        <v>38</v>
      </c>
      <c r="Y9" s="123">
        <v>12</v>
      </c>
      <c r="Z9" s="125" t="str">
        <f>VLOOKUP(D9,ZMYSŁY!$C$2:$F$400,4,0)</f>
        <v/>
      </c>
      <c r="AA9" s="124" t="s">
        <v>38</v>
      </c>
      <c r="AB9" s="123" t="s">
        <v>38</v>
      </c>
      <c r="AC9" s="123">
        <v>8</v>
      </c>
      <c r="AD9" s="125">
        <f>VLOOKUP(D9,MIĘŚNIE!$C$2:$F$400,4,0)</f>
        <v>10</v>
      </c>
      <c r="AE9" s="124" t="s">
        <v>38</v>
      </c>
      <c r="AF9" s="123" t="s">
        <v>38</v>
      </c>
      <c r="AG9" s="123">
        <v>11</v>
      </c>
      <c r="AH9" s="125"/>
      <c r="AI9" s="124" t="s">
        <v>38</v>
      </c>
      <c r="AJ9" s="123" t="s">
        <v>38</v>
      </c>
      <c r="AK9" s="123">
        <v>15</v>
      </c>
      <c r="AL9" s="125"/>
      <c r="AM9" s="124" t="s">
        <v>38</v>
      </c>
      <c r="AN9" s="123" t="s">
        <v>38</v>
      </c>
      <c r="AO9" s="123">
        <v>14</v>
      </c>
      <c r="AP9" s="127"/>
      <c r="AQ9" s="126" t="s">
        <v>38</v>
      </c>
      <c r="AR9" s="123">
        <v>6</v>
      </c>
      <c r="AS9" s="127"/>
      <c r="AT9" s="126" t="s">
        <v>38</v>
      </c>
      <c r="AU9" s="123">
        <v>8</v>
      </c>
      <c r="AV9" s="125"/>
      <c r="AW9" s="124" t="s">
        <v>38</v>
      </c>
      <c r="AX9" s="123">
        <v>9</v>
      </c>
      <c r="AY9" s="125"/>
      <c r="AZ9" s="270"/>
    </row>
    <row r="10" spans="1:52" s="183" customFormat="1" x14ac:dyDescent="0.25">
      <c r="A10" s="121">
        <v>11</v>
      </c>
      <c r="B10" s="237"/>
      <c r="C10" s="51"/>
      <c r="D10" s="198">
        <v>82922</v>
      </c>
      <c r="E10" s="55" t="s">
        <v>38</v>
      </c>
      <c r="F10" s="52" t="s">
        <v>38</v>
      </c>
      <c r="G10" s="67" t="s">
        <v>39</v>
      </c>
      <c r="H10" s="174" t="s">
        <v>39</v>
      </c>
      <c r="I10" s="134" t="str">
        <f>VLOOKUP(D10,ELERNING!$D$2:$I$701,6,0)</f>
        <v>+</v>
      </c>
      <c r="J10" s="55" t="s">
        <v>38</v>
      </c>
      <c r="K10" s="52">
        <v>8</v>
      </c>
      <c r="L10" s="56" t="str">
        <f>VLOOKUP(D10,HORMONY1!$C$2:$F$400,4,0)</f>
        <v/>
      </c>
      <c r="M10" s="55" t="s">
        <v>38</v>
      </c>
      <c r="N10" s="52">
        <v>10</v>
      </c>
      <c r="O10" s="56" t="str">
        <f>VLOOKUP(D10,HORMONY2!$C$2:$F$400,4,0)</f>
        <v/>
      </c>
      <c r="P10" s="55" t="s">
        <v>38</v>
      </c>
      <c r="Q10" s="165">
        <v>3</v>
      </c>
      <c r="R10" s="56">
        <f>VLOOKUP(D10,NERWY1!$C$2:$F$400,4,0)</f>
        <v>8</v>
      </c>
      <c r="S10" s="55" t="s">
        <v>38</v>
      </c>
      <c r="T10" s="52" t="s">
        <v>38</v>
      </c>
      <c r="U10" s="165">
        <v>8</v>
      </c>
      <c r="V10" s="125">
        <f>VLOOKUP(D10,NERWY2!$C$2:$F$400,4,0)</f>
        <v>11</v>
      </c>
      <c r="W10" s="55" t="s">
        <v>38</v>
      </c>
      <c r="X10" s="52" t="s">
        <v>38</v>
      </c>
      <c r="Y10" s="52">
        <v>10</v>
      </c>
      <c r="Z10" s="139" t="str">
        <f>VLOOKUP(D10,ZMYSŁY!$C$2:$F$400,4,0)</f>
        <v/>
      </c>
      <c r="AA10" s="55" t="s">
        <v>38</v>
      </c>
      <c r="AB10" s="52" t="s">
        <v>38</v>
      </c>
      <c r="AC10" s="52">
        <v>11</v>
      </c>
      <c r="AD10" s="139" t="str">
        <f>VLOOKUP(D10,MIĘŚNIE!$C$2:$F$400,4,0)</f>
        <v/>
      </c>
      <c r="AE10" s="55" t="s">
        <v>38</v>
      </c>
      <c r="AF10" s="52" t="s">
        <v>38</v>
      </c>
      <c r="AG10" s="52">
        <v>12</v>
      </c>
      <c r="AH10" s="56"/>
      <c r="AI10" s="55" t="s">
        <v>38</v>
      </c>
      <c r="AJ10" s="52" t="s">
        <v>38</v>
      </c>
      <c r="AK10" s="52">
        <v>9</v>
      </c>
      <c r="AL10" s="56"/>
      <c r="AM10" s="55" t="s">
        <v>38</v>
      </c>
      <c r="AN10" s="52" t="s">
        <v>38</v>
      </c>
      <c r="AO10" s="52">
        <v>13</v>
      </c>
      <c r="AP10" s="57"/>
      <c r="AQ10" s="58" t="s">
        <v>38</v>
      </c>
      <c r="AR10" s="52">
        <v>7</v>
      </c>
      <c r="AS10" s="57"/>
      <c r="AT10" s="58" t="s">
        <v>38</v>
      </c>
      <c r="AU10" s="52">
        <v>9</v>
      </c>
      <c r="AV10" s="56"/>
      <c r="AW10" s="55" t="s">
        <v>38</v>
      </c>
      <c r="AX10" s="52">
        <v>8</v>
      </c>
      <c r="AY10" s="56"/>
      <c r="AZ10" s="271"/>
    </row>
    <row r="11" spans="1:52" s="183" customFormat="1" x14ac:dyDescent="0.25">
      <c r="A11" s="171">
        <v>13</v>
      </c>
      <c r="B11" s="236"/>
      <c r="C11" s="184"/>
      <c r="D11" s="197">
        <v>82938</v>
      </c>
      <c r="E11" s="124" t="s">
        <v>38</v>
      </c>
      <c r="F11" s="123" t="s">
        <v>38</v>
      </c>
      <c r="G11" s="123" t="str">
        <f>VLOOKUP(D11,wykład3!$D$2:$E$700,2,0)</f>
        <v>+</v>
      </c>
      <c r="H11" s="127" t="str">
        <f>VLOOKUP(D11,wykład4!$D$1:$E$701,2,0)</f>
        <v>+</v>
      </c>
      <c r="I11" s="182" t="str">
        <f>VLOOKUP(D11,ELERNING!$D$2:$I$701,6,0)</f>
        <v>+</v>
      </c>
      <c r="J11" s="124" t="s">
        <v>38</v>
      </c>
      <c r="K11" s="123">
        <v>6</v>
      </c>
      <c r="L11" s="125" t="str">
        <f>VLOOKUP(D11,HORMONY1!$C$2:$F$400,4,0)</f>
        <v/>
      </c>
      <c r="M11" s="124" t="s">
        <v>38</v>
      </c>
      <c r="N11" s="123">
        <v>5</v>
      </c>
      <c r="O11" s="125">
        <f>VLOOKUP(D11,HORMONY2!$C$2:$F$400,4,0)</f>
        <v>8</v>
      </c>
      <c r="P11" s="124" t="s">
        <v>38</v>
      </c>
      <c r="Q11" s="123">
        <v>7</v>
      </c>
      <c r="R11" s="125" t="str">
        <f>VLOOKUP(D11,NERWY1!$C$2:$F$400,4,0)</f>
        <v/>
      </c>
      <c r="S11" s="124" t="s">
        <v>38</v>
      </c>
      <c r="T11" s="123" t="s">
        <v>38</v>
      </c>
      <c r="U11" s="123">
        <v>13</v>
      </c>
      <c r="V11" s="125"/>
      <c r="W11" s="124" t="s">
        <v>38</v>
      </c>
      <c r="X11" s="123" t="s">
        <v>38</v>
      </c>
      <c r="Y11" s="123">
        <v>10</v>
      </c>
      <c r="Z11" s="125"/>
      <c r="AA11" s="124" t="s">
        <v>38</v>
      </c>
      <c r="AB11" s="123" t="s">
        <v>38</v>
      </c>
      <c r="AC11" s="123">
        <v>11</v>
      </c>
      <c r="AD11" s="125"/>
      <c r="AE11" s="124" t="s">
        <v>38</v>
      </c>
      <c r="AF11" s="123" t="s">
        <v>38</v>
      </c>
      <c r="AG11" s="123">
        <v>14</v>
      </c>
      <c r="AH11" s="125"/>
      <c r="AI11" s="124" t="s">
        <v>38</v>
      </c>
      <c r="AJ11" s="123" t="s">
        <v>38</v>
      </c>
      <c r="AK11" s="123">
        <v>15</v>
      </c>
      <c r="AL11" s="125"/>
      <c r="AM11" s="124" t="s">
        <v>38</v>
      </c>
      <c r="AN11" s="123" t="s">
        <v>38</v>
      </c>
      <c r="AO11" s="123">
        <v>14</v>
      </c>
      <c r="AP11" s="127"/>
      <c r="AQ11" s="126" t="s">
        <v>38</v>
      </c>
      <c r="AR11" s="123">
        <v>9</v>
      </c>
      <c r="AS11" s="127"/>
      <c r="AT11" s="126" t="s">
        <v>38</v>
      </c>
      <c r="AU11" s="123">
        <v>8</v>
      </c>
      <c r="AV11" s="125"/>
      <c r="AW11" s="124" t="s">
        <v>38</v>
      </c>
      <c r="AX11" s="123">
        <v>9</v>
      </c>
      <c r="AY11" s="125"/>
      <c r="AZ11" s="270"/>
    </row>
    <row r="12" spans="1:52" x14ac:dyDescent="0.25">
      <c r="A12" s="171">
        <v>10</v>
      </c>
      <c r="B12" s="236"/>
      <c r="C12" s="184"/>
      <c r="D12" s="197">
        <v>83058</v>
      </c>
      <c r="E12" s="124" t="s">
        <v>38</v>
      </c>
      <c r="F12" s="123" t="s">
        <v>38</v>
      </c>
      <c r="G12" s="123" t="str">
        <f>VLOOKUP(D12,wykład3!$D$2:$E$700,2,0)</f>
        <v>+</v>
      </c>
      <c r="H12" s="127" t="str">
        <f>VLOOKUP(D12,wykład4!$D$1:$E$701,2,0)</f>
        <v>+</v>
      </c>
      <c r="I12" s="182" t="str">
        <f>VLOOKUP(D12,ELERNING!$D$2:$I$701,6,0)</f>
        <v>+</v>
      </c>
      <c r="J12" s="124" t="s">
        <v>38</v>
      </c>
      <c r="K12" s="123">
        <v>9</v>
      </c>
      <c r="L12" s="125" t="str">
        <f>VLOOKUP(D12,HORMONY1!$C$2:$F$400,4,0)</f>
        <v/>
      </c>
      <c r="M12" s="124" t="s">
        <v>38</v>
      </c>
      <c r="N12" s="123">
        <v>6</v>
      </c>
      <c r="O12" s="125" t="str">
        <f>VLOOKUP(D12,HORMONY2!$C$2:$F$400,4,0)</f>
        <v/>
      </c>
      <c r="P12" s="124" t="s">
        <v>38</v>
      </c>
      <c r="Q12" s="123">
        <v>2</v>
      </c>
      <c r="R12" s="125">
        <f>VLOOKUP(D12,NERWY1!$C$2:$F$400,4,0)</f>
        <v>8</v>
      </c>
      <c r="S12" s="124" t="s">
        <v>38</v>
      </c>
      <c r="T12" s="123" t="s">
        <v>38</v>
      </c>
      <c r="U12" s="123">
        <v>10</v>
      </c>
      <c r="V12" s="125"/>
      <c r="W12" s="124" t="s">
        <v>38</v>
      </c>
      <c r="X12" s="123" t="s">
        <v>38</v>
      </c>
      <c r="Y12" s="123">
        <v>9</v>
      </c>
      <c r="Z12" s="125"/>
      <c r="AA12" s="124" t="s">
        <v>38</v>
      </c>
      <c r="AB12" s="123" t="s">
        <v>38</v>
      </c>
      <c r="AC12" s="123">
        <v>13</v>
      </c>
      <c r="AD12" s="125"/>
      <c r="AE12" s="124" t="s">
        <v>38</v>
      </c>
      <c r="AF12" s="123" t="s">
        <v>38</v>
      </c>
      <c r="AG12" s="123">
        <v>12</v>
      </c>
      <c r="AH12" s="125"/>
      <c r="AI12" s="124" t="s">
        <v>38</v>
      </c>
      <c r="AJ12" s="123" t="s">
        <v>38</v>
      </c>
      <c r="AK12" s="123">
        <v>14</v>
      </c>
      <c r="AL12" s="125"/>
      <c r="AM12" s="124" t="s">
        <v>38</v>
      </c>
      <c r="AN12" s="123" t="s">
        <v>38</v>
      </c>
      <c r="AO12" s="123">
        <v>15</v>
      </c>
      <c r="AP12" s="127"/>
      <c r="AQ12" s="126" t="s">
        <v>38</v>
      </c>
      <c r="AR12" s="123">
        <v>4</v>
      </c>
      <c r="AS12" s="127">
        <f>VLOOKUP(D12,KREW2PI!$C$2:$F$400,4,0)</f>
        <v>10</v>
      </c>
      <c r="AT12" s="126" t="s">
        <v>38</v>
      </c>
      <c r="AU12" s="123">
        <v>10</v>
      </c>
      <c r="AV12" s="125"/>
      <c r="AW12" s="124" t="s">
        <v>38</v>
      </c>
      <c r="AX12" s="123">
        <v>9</v>
      </c>
      <c r="AY12" s="125"/>
      <c r="AZ12" s="270"/>
    </row>
    <row r="13" spans="1:52" s="183" customFormat="1" x14ac:dyDescent="0.25">
      <c r="A13" s="171">
        <v>5</v>
      </c>
      <c r="B13" s="236"/>
      <c r="C13" s="184"/>
      <c r="D13" s="197">
        <v>86254</v>
      </c>
      <c r="E13" s="124" t="s">
        <v>38</v>
      </c>
      <c r="F13" s="123" t="s">
        <v>38</v>
      </c>
      <c r="G13" s="123" t="str">
        <f>VLOOKUP(D13,wykład3!$D$2:$E$700,2,0)</f>
        <v>+</v>
      </c>
      <c r="H13" s="127" t="str">
        <f>VLOOKUP(D13,wykład4!$D$1:$E$701,2,0)</f>
        <v>+</v>
      </c>
      <c r="I13" s="182" t="str">
        <f>VLOOKUP(D13,ELERNING!$D$2:$I$701,6,0)</f>
        <v>+</v>
      </c>
      <c r="J13" s="124" t="s">
        <v>38</v>
      </c>
      <c r="K13" s="123">
        <v>8</v>
      </c>
      <c r="L13" s="125" t="str">
        <f>VLOOKUP(D13,HORMONY1!$C$2:$F$400,4,0)</f>
        <v/>
      </c>
      <c r="M13" s="124" t="s">
        <v>38</v>
      </c>
      <c r="N13" s="123">
        <v>5</v>
      </c>
      <c r="O13" s="125">
        <f>VLOOKUP(D13,HORMONY2!$C$2:$F$400,4,0)</f>
        <v>8</v>
      </c>
      <c r="P13" s="124" t="s">
        <v>38</v>
      </c>
      <c r="Q13" s="123">
        <v>7</v>
      </c>
      <c r="R13" s="125" t="str">
        <f>VLOOKUP(D13,NERWY1!$C$2:$F$400,4,0)</f>
        <v/>
      </c>
      <c r="S13" s="124" t="s">
        <v>38</v>
      </c>
      <c r="T13" s="123" t="s">
        <v>38</v>
      </c>
      <c r="U13" s="123">
        <v>12</v>
      </c>
      <c r="V13" s="125"/>
      <c r="W13" s="124" t="s">
        <v>38</v>
      </c>
      <c r="X13" s="123" t="s">
        <v>38</v>
      </c>
      <c r="Y13" s="123">
        <v>12</v>
      </c>
      <c r="Z13" s="125"/>
      <c r="AA13" s="124" t="s">
        <v>38</v>
      </c>
      <c r="AB13" s="123" t="s">
        <v>38</v>
      </c>
      <c r="AC13" s="123">
        <v>13</v>
      </c>
      <c r="AD13" s="125"/>
      <c r="AE13" s="124" t="s">
        <v>38</v>
      </c>
      <c r="AF13" s="123" t="s">
        <v>38</v>
      </c>
      <c r="AG13" s="123">
        <v>13</v>
      </c>
      <c r="AH13" s="125"/>
      <c r="AI13" s="124" t="s">
        <v>38</v>
      </c>
      <c r="AJ13" s="123" t="s">
        <v>38</v>
      </c>
      <c r="AK13" s="123">
        <v>14</v>
      </c>
      <c r="AL13" s="125"/>
      <c r="AM13" s="124" t="s">
        <v>38</v>
      </c>
      <c r="AN13" s="123" t="s">
        <v>38</v>
      </c>
      <c r="AO13" s="123">
        <v>14</v>
      </c>
      <c r="AP13" s="127"/>
      <c r="AQ13" s="126" t="s">
        <v>38</v>
      </c>
      <c r="AR13" s="123">
        <v>9</v>
      </c>
      <c r="AS13" s="127"/>
      <c r="AT13" s="126" t="s">
        <v>38</v>
      </c>
      <c r="AU13" s="123">
        <v>10</v>
      </c>
      <c r="AV13" s="125"/>
      <c r="AW13" s="124" t="s">
        <v>38</v>
      </c>
      <c r="AX13" s="123">
        <v>10</v>
      </c>
      <c r="AY13" s="125"/>
      <c r="AZ13" s="270"/>
    </row>
    <row r="14" spans="1:52" s="183" customFormat="1" x14ac:dyDescent="0.25">
      <c r="A14" s="121">
        <v>3</v>
      </c>
      <c r="B14" s="237"/>
      <c r="C14" s="51"/>
      <c r="D14" s="198">
        <v>87259</v>
      </c>
      <c r="E14" s="55" t="s">
        <v>38</v>
      </c>
      <c r="F14" s="52" t="s">
        <v>38</v>
      </c>
      <c r="G14" s="52" t="str">
        <f>VLOOKUP(D14,wykład3!$D$2:$E$700,2,0)</f>
        <v>+</v>
      </c>
      <c r="H14" s="57" t="str">
        <f>VLOOKUP(D14,wykład4!$D$1:$E$701,2,0)</f>
        <v>+</v>
      </c>
      <c r="I14" s="215" t="str">
        <f>VLOOKUP(D14,ELERNING!$D$2:$I$701,6,0)</f>
        <v>-</v>
      </c>
      <c r="J14" s="55" t="s">
        <v>38</v>
      </c>
      <c r="K14" s="52">
        <v>7</v>
      </c>
      <c r="L14" s="56" t="str">
        <f>VLOOKUP(D14,HORMONY1!$C$2:$F$400,4,0)</f>
        <v/>
      </c>
      <c r="M14" s="55" t="s">
        <v>38</v>
      </c>
      <c r="N14" s="52">
        <v>8</v>
      </c>
      <c r="O14" s="56" t="str">
        <f>VLOOKUP(D14,HORMONY2!$C$2:$F$400,4,0)</f>
        <v/>
      </c>
      <c r="P14" s="55" t="s">
        <v>38</v>
      </c>
      <c r="Q14" s="165">
        <v>5</v>
      </c>
      <c r="R14" s="56">
        <f>VLOOKUP(D14,NERWY1!$C$2:$F$400,4,0)</f>
        <v>9</v>
      </c>
      <c r="S14" s="55" t="s">
        <v>38</v>
      </c>
      <c r="T14" s="52" t="s">
        <v>38</v>
      </c>
      <c r="U14" s="52">
        <v>11</v>
      </c>
      <c r="V14" s="125"/>
      <c r="W14" s="55" t="s">
        <v>38</v>
      </c>
      <c r="X14" s="52" t="s">
        <v>38</v>
      </c>
      <c r="Y14" s="52">
        <v>12</v>
      </c>
      <c r="Z14" s="139"/>
      <c r="AA14" s="55" t="s">
        <v>38</v>
      </c>
      <c r="AB14" s="52" t="s">
        <v>38</v>
      </c>
      <c r="AC14" s="52">
        <v>9</v>
      </c>
      <c r="AD14" s="139"/>
      <c r="AE14" s="55" t="s">
        <v>38</v>
      </c>
      <c r="AF14" s="52" t="s">
        <v>38</v>
      </c>
      <c r="AG14" s="52">
        <v>14</v>
      </c>
      <c r="AH14" s="56"/>
      <c r="AI14" s="55" t="s">
        <v>38</v>
      </c>
      <c r="AJ14" s="52" t="s">
        <v>38</v>
      </c>
      <c r="AK14" s="52">
        <v>13</v>
      </c>
      <c r="AL14" s="56"/>
      <c r="AM14" s="55" t="s">
        <v>38</v>
      </c>
      <c r="AN14" s="52" t="s">
        <v>38</v>
      </c>
      <c r="AO14" s="52">
        <v>15</v>
      </c>
      <c r="AP14" s="57"/>
      <c r="AQ14" s="58" t="s">
        <v>38</v>
      </c>
      <c r="AR14" s="52">
        <v>8</v>
      </c>
      <c r="AS14" s="57"/>
      <c r="AT14" s="58" t="s">
        <v>38</v>
      </c>
      <c r="AU14" s="52">
        <v>8</v>
      </c>
      <c r="AV14" s="56"/>
      <c r="AW14" s="55" t="s">
        <v>38</v>
      </c>
      <c r="AX14" s="52">
        <v>8</v>
      </c>
      <c r="AY14" s="56"/>
      <c r="AZ14" s="271"/>
    </row>
    <row r="15" spans="1:52" s="183" customFormat="1" x14ac:dyDescent="0.25">
      <c r="A15" s="171">
        <v>1</v>
      </c>
      <c r="B15" s="236"/>
      <c r="C15" s="184"/>
      <c r="D15" s="197">
        <v>87288</v>
      </c>
      <c r="E15" s="124" t="s">
        <v>38</v>
      </c>
      <c r="F15" s="123" t="s">
        <v>38</v>
      </c>
      <c r="G15" s="123" t="str">
        <f>VLOOKUP(D15,wykład3!$D$2:$E$700,2,0)</f>
        <v>+</v>
      </c>
      <c r="H15" s="127" t="str">
        <f>VLOOKUP(D15,wykład4!$D$1:$E$701,2,0)</f>
        <v>+</v>
      </c>
      <c r="I15" s="182" t="str">
        <f>VLOOKUP(D15,ELERNING!$D$2:$I$701,6,0)</f>
        <v>+</v>
      </c>
      <c r="J15" s="124" t="s">
        <v>38</v>
      </c>
      <c r="K15" s="123">
        <v>6</v>
      </c>
      <c r="L15" s="125"/>
      <c r="M15" s="124" t="s">
        <v>38</v>
      </c>
      <c r="N15" s="123">
        <v>8</v>
      </c>
      <c r="O15" s="125"/>
      <c r="P15" s="124" t="s">
        <v>38</v>
      </c>
      <c r="Q15" s="123">
        <v>7</v>
      </c>
      <c r="R15" s="125"/>
      <c r="S15" s="124" t="s">
        <v>38</v>
      </c>
      <c r="T15" s="123" t="s">
        <v>38</v>
      </c>
      <c r="U15" s="123">
        <v>13</v>
      </c>
      <c r="V15" s="125" t="str">
        <f>VLOOKUP(D15,NERWY2!$C$2:$F$400,4,0)</f>
        <v/>
      </c>
      <c r="W15" s="124" t="s">
        <v>38</v>
      </c>
      <c r="X15" s="123" t="s">
        <v>38</v>
      </c>
      <c r="Y15" s="123">
        <v>6</v>
      </c>
      <c r="Z15" s="125">
        <f>VLOOKUP(D15,ZMYSŁY!$C$2:$F$400,4,0)</f>
        <v>11</v>
      </c>
      <c r="AA15" s="124" t="s">
        <v>38</v>
      </c>
      <c r="AB15" s="123" t="s">
        <v>38</v>
      </c>
      <c r="AC15" s="123">
        <v>12</v>
      </c>
      <c r="AD15" s="125" t="str">
        <f>VLOOKUP(D15,MIĘŚNIE!$C$2:$F$400,4,0)</f>
        <v/>
      </c>
      <c r="AE15" s="124" t="s">
        <v>38</v>
      </c>
      <c r="AF15" s="123" t="s">
        <v>38</v>
      </c>
      <c r="AG15" s="123">
        <v>13</v>
      </c>
      <c r="AH15" s="125"/>
      <c r="AI15" s="124" t="s">
        <v>38</v>
      </c>
      <c r="AJ15" s="123" t="s">
        <v>38</v>
      </c>
      <c r="AK15" s="123">
        <v>13</v>
      </c>
      <c r="AL15" s="125"/>
      <c r="AM15" s="124" t="s">
        <v>38</v>
      </c>
      <c r="AN15" s="123" t="s">
        <v>38</v>
      </c>
      <c r="AO15" s="123">
        <v>14</v>
      </c>
      <c r="AP15" s="127"/>
      <c r="AQ15" s="126" t="s">
        <v>38</v>
      </c>
      <c r="AR15" s="123">
        <v>9</v>
      </c>
      <c r="AS15" s="127"/>
      <c r="AT15" s="126" t="s">
        <v>38</v>
      </c>
      <c r="AU15" s="123">
        <v>10</v>
      </c>
      <c r="AV15" s="125"/>
      <c r="AW15" s="124" t="s">
        <v>38</v>
      </c>
      <c r="AX15" s="123">
        <v>9</v>
      </c>
      <c r="AY15" s="125"/>
      <c r="AZ15" s="270"/>
    </row>
    <row r="16" spans="1:52" s="183" customFormat="1" x14ac:dyDescent="0.25">
      <c r="A16" s="121">
        <v>12</v>
      </c>
      <c r="B16" s="237"/>
      <c r="C16" s="51"/>
      <c r="D16" s="198">
        <v>87297</v>
      </c>
      <c r="E16" s="55" t="s">
        <v>38</v>
      </c>
      <c r="F16" s="52" t="s">
        <v>38</v>
      </c>
      <c r="G16" s="52" t="str">
        <f>VLOOKUP(D16,wykład3!$D$2:$E$700,2,0)</f>
        <v>+</v>
      </c>
      <c r="H16" s="57" t="str">
        <f>VLOOKUP(D16,wykład4!$D$1:$E$701,2,0)</f>
        <v>+</v>
      </c>
      <c r="I16" s="134" t="str">
        <f>VLOOKUP(D16,ELERNING!$D$2:$I$701,6,0)</f>
        <v>+</v>
      </c>
      <c r="J16" s="55" t="s">
        <v>38</v>
      </c>
      <c r="K16" s="52">
        <v>7</v>
      </c>
      <c r="L16" s="56" t="str">
        <f>VLOOKUP(D16,HORMONY1!$C$2:$F$400,4,0)</f>
        <v/>
      </c>
      <c r="M16" s="55" t="s">
        <v>38</v>
      </c>
      <c r="N16" s="165">
        <v>5</v>
      </c>
      <c r="O16" s="56">
        <f>VLOOKUP(D16,HORMONY2!$C$2:$F$400,4,0)</f>
        <v>8</v>
      </c>
      <c r="P16" s="55" t="s">
        <v>38</v>
      </c>
      <c r="Q16" s="165">
        <v>4</v>
      </c>
      <c r="R16" s="56">
        <f>VLOOKUP(D16,NERWY1!$C$2:$F$400,4,0)</f>
        <v>9</v>
      </c>
      <c r="S16" s="55" t="s">
        <v>38</v>
      </c>
      <c r="T16" s="52" t="s">
        <v>38</v>
      </c>
      <c r="U16" s="141">
        <v>8</v>
      </c>
      <c r="V16" s="125">
        <v>12</v>
      </c>
      <c r="W16" s="55" t="s">
        <v>38</v>
      </c>
      <c r="X16" s="52" t="s">
        <v>38</v>
      </c>
      <c r="Y16" s="52">
        <v>11</v>
      </c>
      <c r="Z16" s="139" t="str">
        <f>VLOOKUP(D16,ZMYSŁY!$C$2:$F$400,4,0)</f>
        <v/>
      </c>
      <c r="AA16" s="55" t="s">
        <v>38</v>
      </c>
      <c r="AB16" s="52" t="s">
        <v>38</v>
      </c>
      <c r="AC16" s="52">
        <v>9</v>
      </c>
      <c r="AD16" s="139" t="str">
        <f>VLOOKUP(D16,MIĘŚNIE!$C$2:$F$400,4,0)</f>
        <v/>
      </c>
      <c r="AE16" s="55" t="s">
        <v>38</v>
      </c>
      <c r="AF16" s="52" t="s">
        <v>38</v>
      </c>
      <c r="AG16" s="52">
        <v>11</v>
      </c>
      <c r="AH16" s="56"/>
      <c r="AI16" s="55" t="s">
        <v>38</v>
      </c>
      <c r="AJ16" s="52" t="s">
        <v>38</v>
      </c>
      <c r="AK16" s="165">
        <v>6</v>
      </c>
      <c r="AL16" s="56">
        <f>VLOOKUP(D16,KRĄŻENIEPI!$C$2:$F$400,4,0)</f>
        <v>11</v>
      </c>
      <c r="AM16" s="55" t="s">
        <v>38</v>
      </c>
      <c r="AN16" s="52" t="s">
        <v>38</v>
      </c>
      <c r="AO16" s="52">
        <v>12</v>
      </c>
      <c r="AP16" s="57"/>
      <c r="AQ16" s="58" t="s">
        <v>38</v>
      </c>
      <c r="AR16" s="52">
        <v>8</v>
      </c>
      <c r="AS16" s="57"/>
      <c r="AT16" s="58" t="s">
        <v>38</v>
      </c>
      <c r="AU16" s="52">
        <v>8</v>
      </c>
      <c r="AV16" s="56"/>
      <c r="AW16" s="55" t="s">
        <v>38</v>
      </c>
      <c r="AX16" s="52">
        <v>8</v>
      </c>
      <c r="AY16" s="56"/>
      <c r="AZ16" s="271"/>
    </row>
    <row r="17" spans="1:52" x14ac:dyDescent="0.25">
      <c r="A17" s="171">
        <v>11</v>
      </c>
      <c r="B17" s="236"/>
      <c r="C17" s="184"/>
      <c r="D17" s="197">
        <v>87312</v>
      </c>
      <c r="E17" s="124" t="s">
        <v>38</v>
      </c>
      <c r="F17" s="123" t="s">
        <v>38</v>
      </c>
      <c r="G17" s="123" t="str">
        <f>VLOOKUP(D17,wykład3!$D$2:$E$700,2,0)</f>
        <v>+</v>
      </c>
      <c r="H17" s="127" t="str">
        <f>VLOOKUP(D17,wykład4!$D$1:$E$701,2,0)</f>
        <v>+</v>
      </c>
      <c r="I17" s="182" t="str">
        <f>VLOOKUP(D17,ELERNING!$D$2:$I$701,6,0)</f>
        <v>+</v>
      </c>
      <c r="J17" s="124" t="s">
        <v>38</v>
      </c>
      <c r="K17" s="123">
        <v>9</v>
      </c>
      <c r="L17" s="125"/>
      <c r="M17" s="124" t="s">
        <v>38</v>
      </c>
      <c r="N17" s="123">
        <v>7</v>
      </c>
      <c r="O17" s="125"/>
      <c r="P17" s="124" t="s">
        <v>38</v>
      </c>
      <c r="Q17" s="123">
        <v>7</v>
      </c>
      <c r="R17" s="125"/>
      <c r="S17" s="124" t="s">
        <v>38</v>
      </c>
      <c r="T17" s="123" t="s">
        <v>38</v>
      </c>
      <c r="U17" s="123">
        <v>10</v>
      </c>
      <c r="V17" s="125"/>
      <c r="W17" s="124" t="s">
        <v>38</v>
      </c>
      <c r="X17" s="123" t="s">
        <v>38</v>
      </c>
      <c r="Y17" s="123">
        <v>12</v>
      </c>
      <c r="Z17" s="125"/>
      <c r="AA17" s="124" t="s">
        <v>38</v>
      </c>
      <c r="AB17" s="123" t="s">
        <v>38</v>
      </c>
      <c r="AC17" s="123">
        <v>12</v>
      </c>
      <c r="AD17" s="125"/>
      <c r="AE17" s="124" t="s">
        <v>38</v>
      </c>
      <c r="AF17" s="123" t="s">
        <v>38</v>
      </c>
      <c r="AG17" s="123">
        <v>13</v>
      </c>
      <c r="AH17" s="125"/>
      <c r="AI17" s="124" t="s">
        <v>38</v>
      </c>
      <c r="AJ17" s="123" t="s">
        <v>38</v>
      </c>
      <c r="AK17" s="123">
        <v>14</v>
      </c>
      <c r="AL17" s="125"/>
      <c r="AM17" s="124" t="s">
        <v>38</v>
      </c>
      <c r="AN17" s="123" t="s">
        <v>38</v>
      </c>
      <c r="AO17" s="123">
        <v>13</v>
      </c>
      <c r="AP17" s="127"/>
      <c r="AQ17" s="126" t="s">
        <v>38</v>
      </c>
      <c r="AR17" s="123">
        <v>6</v>
      </c>
      <c r="AS17" s="127"/>
      <c r="AT17" s="126" t="s">
        <v>38</v>
      </c>
      <c r="AU17" s="123">
        <v>10</v>
      </c>
      <c r="AV17" s="125"/>
      <c r="AW17" s="124" t="s">
        <v>38</v>
      </c>
      <c r="AX17" s="123">
        <v>8</v>
      </c>
      <c r="AY17" s="125"/>
      <c r="AZ17" s="270"/>
    </row>
    <row r="18" spans="1:52" hidden="1" x14ac:dyDescent="0.25">
      <c r="A18" s="169">
        <v>12</v>
      </c>
      <c r="B18" s="238"/>
      <c r="C18" s="74"/>
      <c r="D18" s="199">
        <v>79466</v>
      </c>
      <c r="E18" s="78" t="s">
        <v>38</v>
      </c>
      <c r="F18" s="84" t="s">
        <v>39</v>
      </c>
      <c r="G18" s="84" t="s">
        <v>39</v>
      </c>
      <c r="H18" s="82" t="s">
        <v>39</v>
      </c>
      <c r="I18" s="216" t="s">
        <v>39</v>
      </c>
      <c r="J18" s="78" t="s">
        <v>38</v>
      </c>
      <c r="K18" s="84" t="s">
        <v>39</v>
      </c>
      <c r="L18" s="69"/>
      <c r="M18" s="78" t="s">
        <v>39</v>
      </c>
      <c r="N18" s="227" t="s">
        <v>39</v>
      </c>
      <c r="O18" s="56" t="e">
        <f>VLOOKUP(D18,HORMONY2!$C$2:$F$400,4,0)</f>
        <v>#N/A</v>
      </c>
      <c r="P18" s="78" t="s">
        <v>39</v>
      </c>
      <c r="Q18" s="84" t="s">
        <v>39</v>
      </c>
      <c r="R18" s="56" t="e">
        <f>VLOOKUP(D18,NERWY1!$C$2:$F$400,4,0)</f>
        <v>#N/A</v>
      </c>
      <c r="S18" s="55" t="s">
        <v>39</v>
      </c>
      <c r="T18" s="75" t="s">
        <v>39</v>
      </c>
      <c r="U18" s="65" t="e">
        <v>#N/A</v>
      </c>
      <c r="V18" s="66" t="e">
        <f>VLOOKUP(D18,NERWY2!$C$2:$F$400,4,0)</f>
        <v>#N/A</v>
      </c>
      <c r="W18" s="85" t="s">
        <v>39</v>
      </c>
      <c r="X18" s="84" t="s">
        <v>39</v>
      </c>
      <c r="Y18" s="65" t="e">
        <v>#N/A</v>
      </c>
      <c r="Z18" s="66" t="e">
        <f>VLOOKUP(D18,ZMYSŁY!$C$2:$F$400,4,0)</f>
        <v>#N/A</v>
      </c>
      <c r="AA18" s="85" t="s">
        <v>39</v>
      </c>
      <c r="AB18" s="86"/>
      <c r="AC18" s="65" t="e">
        <v>#N/A</v>
      </c>
      <c r="AD18" s="66" t="e">
        <f>VLOOKUP(D18,MIĘŚNIE!$C$2:$F$400,4,0)</f>
        <v>#N/A</v>
      </c>
      <c r="AE18" s="85" t="s">
        <v>39</v>
      </c>
      <c r="AF18" s="86"/>
      <c r="AG18" s="65" t="e">
        <v>#N/A</v>
      </c>
      <c r="AH18" s="56"/>
      <c r="AI18" s="85" t="s">
        <v>39</v>
      </c>
      <c r="AJ18" s="86"/>
      <c r="AK18" s="65" t="e">
        <v>#N/A</v>
      </c>
      <c r="AL18" s="56"/>
      <c r="AM18" s="85" t="s">
        <v>39</v>
      </c>
      <c r="AN18" s="86"/>
      <c r="AO18" s="65" t="e">
        <v>#N/A</v>
      </c>
      <c r="AP18" s="57"/>
      <c r="AQ18" s="64" t="s">
        <v>38</v>
      </c>
      <c r="AR18" s="65" t="e">
        <v>#N/A</v>
      </c>
      <c r="AS18" s="57"/>
      <c r="AT18" s="64" t="s">
        <v>38</v>
      </c>
      <c r="AU18" s="65" t="e">
        <v>#N/A</v>
      </c>
      <c r="AV18" s="56"/>
      <c r="AW18" s="85" t="s">
        <v>38</v>
      </c>
      <c r="AX18" s="65" t="e">
        <v>#N/A</v>
      </c>
      <c r="AY18" s="56"/>
      <c r="AZ18" s="271"/>
    </row>
    <row r="19" spans="1:52" hidden="1" x14ac:dyDescent="0.25">
      <c r="A19" s="170">
        <v>12</v>
      </c>
      <c r="B19" s="239"/>
      <c r="C19" s="91"/>
      <c r="D19" s="200">
        <v>82938</v>
      </c>
      <c r="E19" s="95" t="s">
        <v>38</v>
      </c>
      <c r="F19" s="92" t="s">
        <v>38</v>
      </c>
      <c r="G19" s="53" t="str">
        <f>VLOOKUP(D19,wykład3!$D$2:$E$700,2,0)</f>
        <v>+</v>
      </c>
      <c r="H19" s="211" t="str">
        <f>VLOOKUP(D19,wykład4!$D$1:$E$701,2,0)</f>
        <v>+</v>
      </c>
      <c r="I19" s="151" t="str">
        <f>VLOOKUP(D19,ELERNING!$D$2:$I$701,6,0)</f>
        <v>+</v>
      </c>
      <c r="J19" s="95" t="s">
        <v>38</v>
      </c>
      <c r="K19" s="220">
        <v>6</v>
      </c>
      <c r="L19" s="69" t="str">
        <f>VLOOKUP(D19,HORMONY1!$C$2:$F$400,4,0)</f>
        <v/>
      </c>
      <c r="M19" s="95" t="s">
        <v>38</v>
      </c>
      <c r="N19" s="228">
        <v>5</v>
      </c>
      <c r="O19" s="56">
        <f>VLOOKUP(D19,HORMONY2!$C$2:$F$400,4,0)</f>
        <v>8</v>
      </c>
      <c r="P19" s="95" t="s">
        <v>38</v>
      </c>
      <c r="Q19" s="220">
        <v>7</v>
      </c>
      <c r="R19" s="56" t="str">
        <f>VLOOKUP(D19,NERWY1!$C$2:$F$400,4,0)</f>
        <v/>
      </c>
      <c r="S19" s="95" t="s">
        <v>38</v>
      </c>
      <c r="T19" s="92" t="s">
        <v>38</v>
      </c>
      <c r="U19" s="92">
        <v>13</v>
      </c>
      <c r="V19" s="66" t="e">
        <f>VLOOKUP(D19,NERWY2!$C$2:$F$400,4,0)</f>
        <v>#N/A</v>
      </c>
      <c r="W19" s="95" t="s">
        <v>38</v>
      </c>
      <c r="X19" s="92" t="s">
        <v>38</v>
      </c>
      <c r="Y19" s="92">
        <v>10</v>
      </c>
      <c r="Z19" s="66" t="e">
        <f>VLOOKUP(D19,ZMYSŁY!$C$2:$F$400,4,0)</f>
        <v>#N/A</v>
      </c>
      <c r="AA19" s="95" t="s">
        <v>38</v>
      </c>
      <c r="AB19" s="92" t="s">
        <v>38</v>
      </c>
      <c r="AC19" s="92">
        <v>11</v>
      </c>
      <c r="AD19" s="66" t="e">
        <f>VLOOKUP(D19,MIĘŚNIE!$C$2:$F$400,4,0)</f>
        <v>#N/A</v>
      </c>
      <c r="AE19" s="85" t="s">
        <v>38</v>
      </c>
      <c r="AF19" s="102" t="s">
        <v>38</v>
      </c>
      <c r="AG19" s="65">
        <v>14</v>
      </c>
      <c r="AH19" s="56"/>
      <c r="AI19" s="85" t="s">
        <v>38</v>
      </c>
      <c r="AJ19" s="102"/>
      <c r="AK19" s="65">
        <v>15</v>
      </c>
      <c r="AL19" s="56"/>
      <c r="AM19" s="85" t="s">
        <v>38</v>
      </c>
      <c r="AN19" s="102" t="s">
        <v>38</v>
      </c>
      <c r="AO19" s="65">
        <v>14</v>
      </c>
      <c r="AP19" s="57"/>
      <c r="AQ19" s="64" t="s">
        <v>38</v>
      </c>
      <c r="AR19" s="65">
        <v>9</v>
      </c>
      <c r="AS19" s="57"/>
      <c r="AT19" s="64" t="s">
        <v>38</v>
      </c>
      <c r="AU19" s="65">
        <v>8</v>
      </c>
      <c r="AV19" s="56"/>
      <c r="AW19" s="85" t="s">
        <v>38</v>
      </c>
      <c r="AX19" s="65">
        <v>9</v>
      </c>
      <c r="AY19" s="56"/>
      <c r="AZ19" s="271"/>
    </row>
    <row r="20" spans="1:52" x14ac:dyDescent="0.25">
      <c r="A20" s="171">
        <v>10</v>
      </c>
      <c r="B20" s="236"/>
      <c r="C20" s="184"/>
      <c r="D20" s="197">
        <v>87451</v>
      </c>
      <c r="E20" s="124" t="s">
        <v>38</v>
      </c>
      <c r="F20" s="123" t="s">
        <v>38</v>
      </c>
      <c r="G20" s="123" t="str">
        <f>VLOOKUP(D20,wykład3!$D$2:$E$700,2,0)</f>
        <v>+</v>
      </c>
      <c r="H20" s="127" t="str">
        <f>VLOOKUP(D20,wykład4!$D$1:$E$701,2,0)</f>
        <v>+</v>
      </c>
      <c r="I20" s="182" t="str">
        <f>VLOOKUP(D20,ELERNING!$D$2:$I$701,6,0)</f>
        <v>+</v>
      </c>
      <c r="J20" s="124" t="s">
        <v>38</v>
      </c>
      <c r="K20" s="123">
        <v>10</v>
      </c>
      <c r="L20" s="125" t="str">
        <f>VLOOKUP(D20,HORMONY1!$C$2:$F$400,4,0)</f>
        <v/>
      </c>
      <c r="M20" s="124" t="s">
        <v>38</v>
      </c>
      <c r="N20" s="123">
        <v>5</v>
      </c>
      <c r="O20" s="125">
        <f>VLOOKUP(D20,HORMONY2!$C$2:$F$400,4,0)</f>
        <v>9</v>
      </c>
      <c r="P20" s="124" t="s">
        <v>38</v>
      </c>
      <c r="Q20" s="123">
        <v>6</v>
      </c>
      <c r="R20" s="125" t="str">
        <f>VLOOKUP(D20,NERWY1!$C$2:$F$400,4,0)</f>
        <v/>
      </c>
      <c r="S20" s="124" t="s">
        <v>38</v>
      </c>
      <c r="T20" s="123" t="s">
        <v>38</v>
      </c>
      <c r="U20" s="123">
        <v>12</v>
      </c>
      <c r="V20" s="125"/>
      <c r="W20" s="124" t="s">
        <v>38</v>
      </c>
      <c r="X20" s="123" t="s">
        <v>38</v>
      </c>
      <c r="Y20" s="123">
        <v>10</v>
      </c>
      <c r="Z20" s="125"/>
      <c r="AA20" s="124" t="s">
        <v>38</v>
      </c>
      <c r="AB20" s="123" t="s">
        <v>38</v>
      </c>
      <c r="AC20" s="123">
        <v>14</v>
      </c>
      <c r="AD20" s="125"/>
      <c r="AE20" s="124" t="s">
        <v>38</v>
      </c>
      <c r="AF20" s="123" t="s">
        <v>38</v>
      </c>
      <c r="AG20" s="123">
        <v>13</v>
      </c>
      <c r="AH20" s="125"/>
      <c r="AI20" s="124" t="s">
        <v>38</v>
      </c>
      <c r="AJ20" s="123" t="s">
        <v>38</v>
      </c>
      <c r="AK20" s="123">
        <v>13</v>
      </c>
      <c r="AL20" s="125"/>
      <c r="AM20" s="124" t="s">
        <v>38</v>
      </c>
      <c r="AN20" s="123" t="s">
        <v>38</v>
      </c>
      <c r="AO20" s="123">
        <v>12</v>
      </c>
      <c r="AP20" s="127"/>
      <c r="AQ20" s="182" t="s">
        <v>38</v>
      </c>
      <c r="AR20" s="123">
        <v>4</v>
      </c>
      <c r="AS20" s="127">
        <f>VLOOKUP(D20,KREW2PI!$C$2:$F$400,4,0)</f>
        <v>10</v>
      </c>
      <c r="AT20" s="126" t="s">
        <v>38</v>
      </c>
      <c r="AU20" s="123">
        <v>8</v>
      </c>
      <c r="AV20" s="125"/>
      <c r="AW20" s="124" t="s">
        <v>38</v>
      </c>
      <c r="AX20" s="123">
        <v>7</v>
      </c>
      <c r="AY20" s="125"/>
      <c r="AZ20" s="270"/>
    </row>
    <row r="21" spans="1:52" s="183" customFormat="1" x14ac:dyDescent="0.25">
      <c r="A21" s="121">
        <v>13</v>
      </c>
      <c r="B21" s="237"/>
      <c r="C21" s="51"/>
      <c r="D21" s="198">
        <v>87754</v>
      </c>
      <c r="E21" s="55" t="s">
        <v>38</v>
      </c>
      <c r="F21" s="52" t="s">
        <v>38</v>
      </c>
      <c r="G21" s="67" t="s">
        <v>39</v>
      </c>
      <c r="H21" s="57" t="str">
        <f>VLOOKUP(D21,wykład4!$D$1:$E$701,2,0)</f>
        <v>+</v>
      </c>
      <c r="I21" s="134" t="str">
        <f>VLOOKUP(D21,ELERNING!$D$2:$I$701,6,0)</f>
        <v>+</v>
      </c>
      <c r="J21" s="55" t="s">
        <v>38</v>
      </c>
      <c r="K21" s="141">
        <v>5</v>
      </c>
      <c r="L21" s="125">
        <v>6</v>
      </c>
      <c r="M21" s="55" t="s">
        <v>38</v>
      </c>
      <c r="N21" s="52">
        <v>6</v>
      </c>
      <c r="O21" s="56" t="str">
        <f>VLOOKUP(D21,HORMONY2!$C$2:$F$400,4,0)</f>
        <v/>
      </c>
      <c r="P21" s="55" t="s">
        <v>38</v>
      </c>
      <c r="Q21" s="165">
        <v>5</v>
      </c>
      <c r="R21" s="56">
        <f>VLOOKUP(D21,NERWY1!$C$2:$F$400,4,0)</f>
        <v>7</v>
      </c>
      <c r="S21" s="55" t="s">
        <v>38</v>
      </c>
      <c r="T21" s="52" t="s">
        <v>38</v>
      </c>
      <c r="U21" s="165">
        <v>6</v>
      </c>
      <c r="V21" s="125">
        <f>VLOOKUP(D21,NERWY2!$C$2:$F$400,4,0)</f>
        <v>10</v>
      </c>
      <c r="W21" s="55" t="s">
        <v>38</v>
      </c>
      <c r="X21" s="52" t="s">
        <v>38</v>
      </c>
      <c r="Y21" s="52">
        <v>9</v>
      </c>
      <c r="Z21" s="139" t="str">
        <f>VLOOKUP(D21,ZMYSŁY!$C$2:$F$400,4,0)</f>
        <v/>
      </c>
      <c r="AA21" s="55" t="s">
        <v>38</v>
      </c>
      <c r="AB21" s="52" t="s">
        <v>38</v>
      </c>
      <c r="AC21" s="52">
        <v>11</v>
      </c>
      <c r="AD21" s="139" t="str">
        <f>VLOOKUP(D21,MIĘŚNIE!$C$2:$F$400,4,0)</f>
        <v/>
      </c>
      <c r="AE21" s="55" t="s">
        <v>38</v>
      </c>
      <c r="AF21" s="52" t="s">
        <v>38</v>
      </c>
      <c r="AG21" s="52">
        <v>11</v>
      </c>
      <c r="AH21" s="56"/>
      <c r="AI21" s="55" t="s">
        <v>38</v>
      </c>
      <c r="AJ21" s="52" t="s">
        <v>38</v>
      </c>
      <c r="AK21" s="52">
        <v>12</v>
      </c>
      <c r="AL21" s="56"/>
      <c r="AM21" s="55" t="s">
        <v>38</v>
      </c>
      <c r="AN21" s="52" t="s">
        <v>38</v>
      </c>
      <c r="AO21" s="52">
        <v>14</v>
      </c>
      <c r="AP21" s="57"/>
      <c r="AQ21" s="58" t="s">
        <v>38</v>
      </c>
      <c r="AR21" s="52">
        <v>7</v>
      </c>
      <c r="AS21" s="57"/>
      <c r="AT21" s="58" t="s">
        <v>38</v>
      </c>
      <c r="AU21" s="52">
        <v>9</v>
      </c>
      <c r="AV21" s="56"/>
      <c r="AW21" s="55" t="s">
        <v>38</v>
      </c>
      <c r="AX21" s="52">
        <v>9</v>
      </c>
      <c r="AY21" s="56"/>
      <c r="AZ21" s="271"/>
    </row>
    <row r="22" spans="1:52" s="183" customFormat="1" x14ac:dyDescent="0.25">
      <c r="A22" s="121">
        <v>7</v>
      </c>
      <c r="B22" s="237"/>
      <c r="C22" s="51"/>
      <c r="D22" s="198">
        <v>88083</v>
      </c>
      <c r="E22" s="55" t="s">
        <v>38</v>
      </c>
      <c r="F22" s="52" t="s">
        <v>38</v>
      </c>
      <c r="G22" s="52" t="str">
        <f>VLOOKUP(D22,wykład3!$D$2:$E$700,2,0)</f>
        <v>+</v>
      </c>
      <c r="H22" s="57" t="str">
        <f>VLOOKUP(D22,wykład4!$D$1:$E$701,2,0)</f>
        <v>+</v>
      </c>
      <c r="I22" s="134" t="str">
        <f>VLOOKUP(D22,ELERNING!$D$2:$I$701,6,0)</f>
        <v>+</v>
      </c>
      <c r="J22" s="55" t="s">
        <v>38</v>
      </c>
      <c r="K22" s="165">
        <v>5</v>
      </c>
      <c r="L22" s="56">
        <f>VLOOKUP(D22,HORMONY1!$C$2:$F$400,4,0)</f>
        <v>6</v>
      </c>
      <c r="M22" s="55" t="s">
        <v>38</v>
      </c>
      <c r="N22" s="165">
        <v>5</v>
      </c>
      <c r="O22" s="56">
        <f>VLOOKUP(D22,HORMONY2!$C$2:$F$400,4,0)</f>
        <v>6</v>
      </c>
      <c r="P22" s="55" t="s">
        <v>38</v>
      </c>
      <c r="Q22" s="141">
        <v>3</v>
      </c>
      <c r="R22" s="125">
        <v>10</v>
      </c>
      <c r="S22" s="55" t="s">
        <v>38</v>
      </c>
      <c r="T22" s="52" t="s">
        <v>38</v>
      </c>
      <c r="U22" s="52">
        <v>11</v>
      </c>
      <c r="V22" s="139"/>
      <c r="W22" s="55" t="s">
        <v>38</v>
      </c>
      <c r="X22" s="52" t="s">
        <v>38</v>
      </c>
      <c r="Y22" s="52">
        <v>9</v>
      </c>
      <c r="Z22" s="125"/>
      <c r="AA22" s="55" t="s">
        <v>38</v>
      </c>
      <c r="AB22" s="52" t="s">
        <v>38</v>
      </c>
      <c r="AC22" s="52">
        <v>12</v>
      </c>
      <c r="AD22" s="139"/>
      <c r="AE22" s="55" t="s">
        <v>38</v>
      </c>
      <c r="AF22" s="52" t="s">
        <v>38</v>
      </c>
      <c r="AG22" s="52">
        <v>13</v>
      </c>
      <c r="AH22" s="56"/>
      <c r="AI22" s="55" t="s">
        <v>38</v>
      </c>
      <c r="AJ22" s="52" t="s">
        <v>38</v>
      </c>
      <c r="AK22" s="52">
        <v>9</v>
      </c>
      <c r="AL22" s="56"/>
      <c r="AM22" s="55" t="s">
        <v>38</v>
      </c>
      <c r="AN22" s="52" t="s">
        <v>38</v>
      </c>
      <c r="AO22" s="52">
        <v>11</v>
      </c>
      <c r="AP22" s="57"/>
      <c r="AQ22" s="58" t="s">
        <v>38</v>
      </c>
      <c r="AR22" s="165">
        <v>5</v>
      </c>
      <c r="AS22" s="57">
        <f>VLOOKUP(D22,KREW2PI!$C$2:$F$400,4,0)</f>
        <v>10</v>
      </c>
      <c r="AT22" s="58" t="s">
        <v>38</v>
      </c>
      <c r="AU22" s="52">
        <v>9</v>
      </c>
      <c r="AV22" s="56"/>
      <c r="AW22" s="55" t="s">
        <v>38</v>
      </c>
      <c r="AX22" s="52">
        <v>6</v>
      </c>
      <c r="AY22" s="56"/>
      <c r="AZ22" s="271"/>
    </row>
    <row r="23" spans="1:52" x14ac:dyDescent="0.25">
      <c r="A23" s="171">
        <v>10</v>
      </c>
      <c r="B23" s="236"/>
      <c r="C23" s="184"/>
      <c r="D23" s="197">
        <v>88495</v>
      </c>
      <c r="E23" s="124" t="s">
        <v>38</v>
      </c>
      <c r="F23" s="123" t="s">
        <v>38</v>
      </c>
      <c r="G23" s="123" t="str">
        <f>VLOOKUP(D23,wykład3!$D$2:$E$700,2,0)</f>
        <v>+</v>
      </c>
      <c r="H23" s="127" t="str">
        <f>VLOOKUP(D23,wykład4!$D$1:$E$701,2,0)</f>
        <v>+</v>
      </c>
      <c r="I23" s="182" t="str">
        <f>VLOOKUP(D23,ELERNING!$D$2:$I$701,6,0)</f>
        <v>+</v>
      </c>
      <c r="J23" s="124" t="s">
        <v>38</v>
      </c>
      <c r="K23" s="123">
        <v>9</v>
      </c>
      <c r="L23" s="125"/>
      <c r="M23" s="124" t="s">
        <v>38</v>
      </c>
      <c r="N23" s="123">
        <v>7</v>
      </c>
      <c r="O23" s="125"/>
      <c r="P23" s="124" t="s">
        <v>38</v>
      </c>
      <c r="Q23" s="123">
        <v>7</v>
      </c>
      <c r="R23" s="125"/>
      <c r="S23" s="124" t="s">
        <v>38</v>
      </c>
      <c r="T23" s="123" t="s">
        <v>38</v>
      </c>
      <c r="U23" s="123">
        <v>9</v>
      </c>
      <c r="V23" s="125"/>
      <c r="W23" s="124" t="s">
        <v>38</v>
      </c>
      <c r="X23" s="123" t="s">
        <v>38</v>
      </c>
      <c r="Y23" s="123">
        <v>12</v>
      </c>
      <c r="Z23" s="125"/>
      <c r="AA23" s="124" t="s">
        <v>38</v>
      </c>
      <c r="AB23" s="123" t="s">
        <v>38</v>
      </c>
      <c r="AC23" s="123">
        <v>10</v>
      </c>
      <c r="AD23" s="125"/>
      <c r="AE23" s="124" t="s">
        <v>38</v>
      </c>
      <c r="AF23" s="123" t="s">
        <v>38</v>
      </c>
      <c r="AG23" s="123">
        <v>9</v>
      </c>
      <c r="AH23" s="125"/>
      <c r="AI23" s="124" t="s">
        <v>38</v>
      </c>
      <c r="AJ23" s="123" t="s">
        <v>38</v>
      </c>
      <c r="AK23" s="123">
        <v>9</v>
      </c>
      <c r="AL23" s="125"/>
      <c r="AM23" s="124" t="s">
        <v>38</v>
      </c>
      <c r="AN23" s="123" t="s">
        <v>38</v>
      </c>
      <c r="AO23" s="123">
        <v>12</v>
      </c>
      <c r="AP23" s="127"/>
      <c r="AQ23" s="126" t="s">
        <v>38</v>
      </c>
      <c r="AR23" s="123">
        <v>6</v>
      </c>
      <c r="AS23" s="127"/>
      <c r="AT23" s="126" t="s">
        <v>38</v>
      </c>
      <c r="AU23" s="123">
        <v>8</v>
      </c>
      <c r="AV23" s="125"/>
      <c r="AW23" s="124" t="s">
        <v>38</v>
      </c>
      <c r="AX23" s="123">
        <v>7</v>
      </c>
      <c r="AY23" s="125"/>
      <c r="AZ23" s="270"/>
    </row>
    <row r="24" spans="1:52" s="183" customFormat="1" x14ac:dyDescent="0.25">
      <c r="A24" s="121">
        <v>7</v>
      </c>
      <c r="B24" s="237"/>
      <c r="C24" s="51"/>
      <c r="D24" s="198">
        <v>88916</v>
      </c>
      <c r="E24" s="55" t="s">
        <v>38</v>
      </c>
      <c r="F24" s="52" t="s">
        <v>38</v>
      </c>
      <c r="G24" s="67" t="s">
        <v>39</v>
      </c>
      <c r="H24" s="57" t="str">
        <f>VLOOKUP(D24,wykład4!$D$1:$E$701,2,0)</f>
        <v>+</v>
      </c>
      <c r="I24" s="134" t="str">
        <f>VLOOKUP(D24,ELERNING!$D$2:$I$701,6,0)</f>
        <v>+</v>
      </c>
      <c r="J24" s="55" t="s">
        <v>38</v>
      </c>
      <c r="K24" s="52">
        <v>7</v>
      </c>
      <c r="L24" s="56" t="str">
        <f>VLOOKUP(D24,HORMONY1!$C$2:$F$400,4,0)</f>
        <v/>
      </c>
      <c r="M24" s="55" t="s">
        <v>38</v>
      </c>
      <c r="N24" s="52">
        <v>9</v>
      </c>
      <c r="O24" s="56" t="str">
        <f>VLOOKUP(D24,HORMONY2!$C$2:$F$400,4,0)</f>
        <v/>
      </c>
      <c r="P24" s="55" t="s">
        <v>38</v>
      </c>
      <c r="Q24" s="165">
        <v>5</v>
      </c>
      <c r="R24" s="56">
        <f>VLOOKUP(D24,NERWY1!$C$2:$F$400,4,0)</f>
        <v>9</v>
      </c>
      <c r="S24" s="55" t="s">
        <v>38</v>
      </c>
      <c r="T24" s="52" t="s">
        <v>38</v>
      </c>
      <c r="U24" s="52">
        <v>10</v>
      </c>
      <c r="V24" s="139"/>
      <c r="W24" s="55" t="s">
        <v>38</v>
      </c>
      <c r="X24" s="52" t="s">
        <v>38</v>
      </c>
      <c r="Y24" s="52">
        <v>11</v>
      </c>
      <c r="Z24" s="139"/>
      <c r="AA24" s="55" t="s">
        <v>38</v>
      </c>
      <c r="AB24" s="52" t="s">
        <v>38</v>
      </c>
      <c r="AC24" s="52">
        <v>12</v>
      </c>
      <c r="AD24" s="139"/>
      <c r="AE24" s="55" t="s">
        <v>38</v>
      </c>
      <c r="AF24" s="52" t="s">
        <v>38</v>
      </c>
      <c r="AG24" s="52">
        <v>15</v>
      </c>
      <c r="AH24" s="56"/>
      <c r="AI24" s="55" t="s">
        <v>38</v>
      </c>
      <c r="AJ24" s="52" t="s">
        <v>38</v>
      </c>
      <c r="AK24" s="52">
        <v>14</v>
      </c>
      <c r="AL24" s="56"/>
      <c r="AM24" s="55" t="s">
        <v>38</v>
      </c>
      <c r="AN24" s="52" t="s">
        <v>38</v>
      </c>
      <c r="AO24" s="52">
        <v>15</v>
      </c>
      <c r="AP24" s="57"/>
      <c r="AQ24" s="58" t="s">
        <v>38</v>
      </c>
      <c r="AR24" s="52">
        <v>9</v>
      </c>
      <c r="AS24" s="57"/>
      <c r="AT24" s="58" t="s">
        <v>38</v>
      </c>
      <c r="AU24" s="52">
        <v>10</v>
      </c>
      <c r="AV24" s="56"/>
      <c r="AW24" s="55" t="s">
        <v>38</v>
      </c>
      <c r="AX24" s="52">
        <v>9</v>
      </c>
      <c r="AY24" s="56"/>
      <c r="AZ24" s="271"/>
    </row>
    <row r="25" spans="1:52" x14ac:dyDescent="0.25">
      <c r="A25" s="171">
        <v>6</v>
      </c>
      <c r="B25" s="236"/>
      <c r="C25" s="184"/>
      <c r="D25" s="197">
        <v>89000</v>
      </c>
      <c r="E25" s="124" t="s">
        <v>38</v>
      </c>
      <c r="F25" s="123" t="s">
        <v>38</v>
      </c>
      <c r="G25" s="123" t="str">
        <f>VLOOKUP(D25,wykład3!$D$2:$E$700,2,0)</f>
        <v>+</v>
      </c>
      <c r="H25" s="127" t="str">
        <f>VLOOKUP(D25,wykład4!$D$1:$E$701,2,0)</f>
        <v>+</v>
      </c>
      <c r="I25" s="182" t="str">
        <f>VLOOKUP(D25,ELERNING!$D$2:$I$701,6,0)</f>
        <v>+</v>
      </c>
      <c r="J25" s="124" t="s">
        <v>38</v>
      </c>
      <c r="K25" s="123">
        <v>9</v>
      </c>
      <c r="L25" s="125" t="str">
        <f>VLOOKUP(D25,HORMONY1!$C$2:$F$400,4,0)</f>
        <v/>
      </c>
      <c r="M25" s="124" t="s">
        <v>38</v>
      </c>
      <c r="N25" s="123">
        <v>8</v>
      </c>
      <c r="O25" s="125" t="str">
        <f>VLOOKUP(D25,HORMONY2!$C$2:$F$400,4,0)</f>
        <v/>
      </c>
      <c r="P25" s="124" t="s">
        <v>38</v>
      </c>
      <c r="Q25" s="123">
        <v>3</v>
      </c>
      <c r="R25" s="125">
        <f>VLOOKUP(D25,NERWY1!$C$2:$F$400,4,0)</f>
        <v>9</v>
      </c>
      <c r="S25" s="124" t="s">
        <v>38</v>
      </c>
      <c r="T25" s="123" t="s">
        <v>38</v>
      </c>
      <c r="U25" s="123">
        <v>10</v>
      </c>
      <c r="V25" s="125" t="str">
        <f>VLOOKUP(D25,NERWY2!$C$2:$F$400,4,0)</f>
        <v/>
      </c>
      <c r="W25" s="124" t="s">
        <v>38</v>
      </c>
      <c r="X25" s="123" t="s">
        <v>38</v>
      </c>
      <c r="Y25" s="123">
        <v>8</v>
      </c>
      <c r="Z25" s="125">
        <f>VLOOKUP(D25,ZMYSŁY!$C$2:$F$400,4,0)</f>
        <v>11</v>
      </c>
      <c r="AA25" s="124" t="s">
        <v>38</v>
      </c>
      <c r="AB25" s="123" t="s">
        <v>38</v>
      </c>
      <c r="AC25" s="123">
        <v>13</v>
      </c>
      <c r="AD25" s="125" t="str">
        <f>VLOOKUP(D25,MIĘŚNIE!$C$2:$F$400,4,0)</f>
        <v/>
      </c>
      <c r="AE25" s="124" t="s">
        <v>38</v>
      </c>
      <c r="AF25" s="123" t="s">
        <v>38</v>
      </c>
      <c r="AG25" s="123">
        <v>12</v>
      </c>
      <c r="AH25" s="125"/>
      <c r="AI25" s="124" t="s">
        <v>38</v>
      </c>
      <c r="AJ25" s="123" t="s">
        <v>38</v>
      </c>
      <c r="AK25" s="123">
        <v>11</v>
      </c>
      <c r="AL25" s="125"/>
      <c r="AM25" s="124" t="s">
        <v>38</v>
      </c>
      <c r="AN25" s="123" t="s">
        <v>38</v>
      </c>
      <c r="AO25" s="123">
        <v>15</v>
      </c>
      <c r="AP25" s="127"/>
      <c r="AQ25" s="126" t="s">
        <v>38</v>
      </c>
      <c r="AR25" s="123">
        <v>6</v>
      </c>
      <c r="AS25" s="127"/>
      <c r="AT25" s="126" t="s">
        <v>38</v>
      </c>
      <c r="AU25" s="123">
        <v>10</v>
      </c>
      <c r="AV25" s="125"/>
      <c r="AW25" s="124" t="s">
        <v>38</v>
      </c>
      <c r="AX25" s="123">
        <v>7</v>
      </c>
      <c r="AY25" s="125"/>
      <c r="AZ25" s="270"/>
    </row>
    <row r="26" spans="1:52" x14ac:dyDescent="0.25">
      <c r="A26" s="171">
        <v>1</v>
      </c>
      <c r="B26" s="236"/>
      <c r="C26" s="184"/>
      <c r="D26" s="197">
        <v>89086</v>
      </c>
      <c r="E26" s="124" t="s">
        <v>38</v>
      </c>
      <c r="F26" s="123" t="s">
        <v>38</v>
      </c>
      <c r="G26" s="123" t="str">
        <f>VLOOKUP(D26,wykład3!$D$2:$E$700,2,0)</f>
        <v>+</v>
      </c>
      <c r="H26" s="127" t="str">
        <f>VLOOKUP(D26,wykład4!$D$1:$E$701,2,0)</f>
        <v>+</v>
      </c>
      <c r="I26" s="182" t="str">
        <f>VLOOKUP(D26,ELERNING!$D$2:$I$701,6,0)</f>
        <v>+</v>
      </c>
      <c r="J26" s="124" t="s">
        <v>38</v>
      </c>
      <c r="K26" s="123">
        <v>7</v>
      </c>
      <c r="L26" s="125"/>
      <c r="M26" s="124" t="s">
        <v>38</v>
      </c>
      <c r="N26" s="123">
        <v>8</v>
      </c>
      <c r="O26" s="125"/>
      <c r="P26" s="124" t="s">
        <v>38</v>
      </c>
      <c r="Q26" s="123">
        <v>8</v>
      </c>
      <c r="R26" s="125"/>
      <c r="S26" s="124" t="s">
        <v>38</v>
      </c>
      <c r="T26" s="123" t="s">
        <v>38</v>
      </c>
      <c r="U26" s="123">
        <v>12</v>
      </c>
      <c r="V26" s="125"/>
      <c r="W26" s="124" t="s">
        <v>38</v>
      </c>
      <c r="X26" s="123" t="s">
        <v>38</v>
      </c>
      <c r="Y26" s="123">
        <v>12</v>
      </c>
      <c r="Z26" s="125"/>
      <c r="AA26" s="124" t="s">
        <v>38</v>
      </c>
      <c r="AB26" s="123" t="s">
        <v>38</v>
      </c>
      <c r="AC26" s="123">
        <v>12</v>
      </c>
      <c r="AD26" s="125"/>
      <c r="AE26" s="124" t="s">
        <v>38</v>
      </c>
      <c r="AF26" s="123" t="s">
        <v>38</v>
      </c>
      <c r="AG26" s="123">
        <v>12</v>
      </c>
      <c r="AH26" s="125"/>
      <c r="AI26" s="124" t="s">
        <v>38</v>
      </c>
      <c r="AJ26" s="123" t="s">
        <v>38</v>
      </c>
      <c r="AK26" s="123">
        <v>14</v>
      </c>
      <c r="AL26" s="125"/>
      <c r="AM26" s="124" t="s">
        <v>38</v>
      </c>
      <c r="AN26" s="123" t="s">
        <v>38</v>
      </c>
      <c r="AO26" s="123">
        <v>15</v>
      </c>
      <c r="AP26" s="127"/>
      <c r="AQ26" s="126" t="s">
        <v>38</v>
      </c>
      <c r="AR26" s="123">
        <v>9</v>
      </c>
      <c r="AS26" s="127"/>
      <c r="AT26" s="126" t="s">
        <v>38</v>
      </c>
      <c r="AU26" s="123">
        <v>10</v>
      </c>
      <c r="AV26" s="125"/>
      <c r="AW26" s="124" t="s">
        <v>38</v>
      </c>
      <c r="AX26" s="123">
        <v>10</v>
      </c>
      <c r="AY26" s="125"/>
      <c r="AZ26" s="270"/>
    </row>
    <row r="27" spans="1:52" s="183" customFormat="1" x14ac:dyDescent="0.25">
      <c r="A27" s="171">
        <v>7</v>
      </c>
      <c r="B27" s="236"/>
      <c r="C27" s="184"/>
      <c r="D27" s="197">
        <v>89343</v>
      </c>
      <c r="E27" s="124" t="s">
        <v>38</v>
      </c>
      <c r="F27" s="123" t="s">
        <v>38</v>
      </c>
      <c r="G27" s="123" t="str">
        <f>VLOOKUP(D27,wykład3!$D$2:$E$700,2,0)</f>
        <v>+</v>
      </c>
      <c r="H27" s="127" t="str">
        <f>VLOOKUP(D27,wykład4!$D$1:$E$701,2,0)</f>
        <v>+</v>
      </c>
      <c r="I27" s="182" t="str">
        <f>VLOOKUP(D27,ELERNING!$D$2:$I$701,6,0)</f>
        <v>+</v>
      </c>
      <c r="J27" s="124" t="s">
        <v>38</v>
      </c>
      <c r="K27" s="123">
        <v>9</v>
      </c>
      <c r="L27" s="125" t="str">
        <f>VLOOKUP(D27,HORMONY1!$C$2:$F$400,4,0)</f>
        <v/>
      </c>
      <c r="M27" s="124" t="s">
        <v>38</v>
      </c>
      <c r="N27" s="123">
        <v>5</v>
      </c>
      <c r="O27" s="125">
        <f>VLOOKUP(D27,HORMONY2!$C$2:$F$400,4,0)</f>
        <v>7</v>
      </c>
      <c r="P27" s="124" t="s">
        <v>38</v>
      </c>
      <c r="Q27" s="123">
        <v>5</v>
      </c>
      <c r="R27" s="125">
        <f>VLOOKUP(D27,NERWY1!$C$2:$F$400,4,0)</f>
        <v>6</v>
      </c>
      <c r="S27" s="124" t="s">
        <v>38</v>
      </c>
      <c r="T27" s="123" t="s">
        <v>38</v>
      </c>
      <c r="U27" s="123">
        <v>8</v>
      </c>
      <c r="V27" s="125">
        <f>VLOOKUP(D27,NERWY2!$C$2:$F$400,4,0)</f>
        <v>11</v>
      </c>
      <c r="W27" s="124" t="s">
        <v>38</v>
      </c>
      <c r="X27" s="123" t="s">
        <v>38</v>
      </c>
      <c r="Y27" s="123">
        <v>10</v>
      </c>
      <c r="Z27" s="125" t="str">
        <f>VLOOKUP(D27,ZMYSŁY!$C$2:$F$400,4,0)</f>
        <v/>
      </c>
      <c r="AA27" s="124" t="s">
        <v>38</v>
      </c>
      <c r="AB27" s="123" t="s">
        <v>38</v>
      </c>
      <c r="AC27" s="123">
        <v>9</v>
      </c>
      <c r="AD27" s="125" t="str">
        <f>VLOOKUP(D27,MIĘŚNIE!$C$2:$F$400,4,0)</f>
        <v/>
      </c>
      <c r="AE27" s="124" t="s">
        <v>38</v>
      </c>
      <c r="AF27" s="123" t="s">
        <v>38</v>
      </c>
      <c r="AG27" s="123">
        <v>9</v>
      </c>
      <c r="AH27" s="125"/>
      <c r="AI27" s="124" t="s">
        <v>38</v>
      </c>
      <c r="AJ27" s="123" t="s">
        <v>38</v>
      </c>
      <c r="AK27" s="123">
        <v>10</v>
      </c>
      <c r="AL27" s="125"/>
      <c r="AM27" s="124" t="s">
        <v>38</v>
      </c>
      <c r="AN27" s="123" t="s">
        <v>38</v>
      </c>
      <c r="AO27" s="123">
        <v>13</v>
      </c>
      <c r="AP27" s="127"/>
      <c r="AQ27" s="126" t="s">
        <v>38</v>
      </c>
      <c r="AR27" s="123">
        <v>3</v>
      </c>
      <c r="AS27" s="127">
        <f>VLOOKUP(D27,KREW2PI!$C$2:$F$400,4,0)</f>
        <v>7</v>
      </c>
      <c r="AT27" s="126" t="s">
        <v>38</v>
      </c>
      <c r="AU27" s="123">
        <v>9</v>
      </c>
      <c r="AV27" s="125"/>
      <c r="AW27" s="124" t="s">
        <v>38</v>
      </c>
      <c r="AX27" s="123">
        <v>10</v>
      </c>
      <c r="AY27" s="125"/>
      <c r="AZ27" s="270"/>
    </row>
    <row r="28" spans="1:52" x14ac:dyDescent="0.25">
      <c r="A28" s="171">
        <v>7</v>
      </c>
      <c r="B28" s="236"/>
      <c r="C28" s="184"/>
      <c r="D28" s="197">
        <v>89565</v>
      </c>
      <c r="E28" s="124" t="s">
        <v>38</v>
      </c>
      <c r="F28" s="123" t="s">
        <v>38</v>
      </c>
      <c r="G28" s="123" t="str">
        <f>VLOOKUP(D28,wykład3!$D$2:$E$700,2,0)</f>
        <v>+</v>
      </c>
      <c r="H28" s="127" t="str">
        <f>VLOOKUP(D28,wykład4!$D$1:$E$701,2,0)</f>
        <v>+</v>
      </c>
      <c r="I28" s="182" t="str">
        <f>VLOOKUP(D28,ELERNING!$D$2:$I$701,6,0)</f>
        <v>+</v>
      </c>
      <c r="J28" s="124" t="s">
        <v>38</v>
      </c>
      <c r="K28" s="123">
        <v>6</v>
      </c>
      <c r="L28" s="125" t="str">
        <f>VLOOKUP(D28,HORMONY1!$C$2:$F$400,4,0)</f>
        <v/>
      </c>
      <c r="M28" s="124" t="s">
        <v>38</v>
      </c>
      <c r="N28" s="123">
        <v>7</v>
      </c>
      <c r="O28" s="125" t="str">
        <f>VLOOKUP(D28,HORMONY2!$C$2:$F$400,4,0)</f>
        <v/>
      </c>
      <c r="P28" s="124" t="s">
        <v>38</v>
      </c>
      <c r="Q28" s="123">
        <v>5</v>
      </c>
      <c r="R28" s="125">
        <f>VLOOKUP(D28,NERWY1!$C$2:$F$400,4,0)</f>
        <v>10</v>
      </c>
      <c r="S28" s="124" t="s">
        <v>38</v>
      </c>
      <c r="T28" s="123" t="s">
        <v>38</v>
      </c>
      <c r="U28" s="123">
        <v>8</v>
      </c>
      <c r="V28" s="125">
        <f>VLOOKUP(D28,NERWY2!$C$2:$F$400,4,0)</f>
        <v>11</v>
      </c>
      <c r="W28" s="124" t="s">
        <v>38</v>
      </c>
      <c r="X28" s="123" t="s">
        <v>38</v>
      </c>
      <c r="Y28" s="123">
        <v>8</v>
      </c>
      <c r="Z28" s="125">
        <f>VLOOKUP(D28,ZMYSŁY!$C$2:$F$400,4,0)</f>
        <v>11</v>
      </c>
      <c r="AA28" s="124" t="s">
        <v>38</v>
      </c>
      <c r="AB28" s="123" t="s">
        <v>38</v>
      </c>
      <c r="AC28" s="123">
        <v>11</v>
      </c>
      <c r="AD28" s="125"/>
      <c r="AE28" s="124" t="s">
        <v>38</v>
      </c>
      <c r="AF28" s="123" t="s">
        <v>38</v>
      </c>
      <c r="AG28" s="123">
        <v>14</v>
      </c>
      <c r="AH28" s="125"/>
      <c r="AI28" s="124" t="s">
        <v>38</v>
      </c>
      <c r="AJ28" s="123" t="s">
        <v>38</v>
      </c>
      <c r="AK28" s="123">
        <v>13</v>
      </c>
      <c r="AL28" s="125"/>
      <c r="AM28" s="124" t="s">
        <v>38</v>
      </c>
      <c r="AN28" s="123" t="s">
        <v>38</v>
      </c>
      <c r="AO28" s="123">
        <v>15</v>
      </c>
      <c r="AP28" s="127"/>
      <c r="AQ28" s="126" t="s">
        <v>38</v>
      </c>
      <c r="AR28" s="123">
        <v>8</v>
      </c>
      <c r="AS28" s="127"/>
      <c r="AT28" s="126" t="s">
        <v>38</v>
      </c>
      <c r="AU28" s="123">
        <v>9</v>
      </c>
      <c r="AV28" s="125"/>
      <c r="AW28" s="124" t="s">
        <v>38</v>
      </c>
      <c r="AX28" s="123">
        <v>7</v>
      </c>
      <c r="AY28" s="125"/>
      <c r="AZ28" s="270"/>
    </row>
    <row r="29" spans="1:52" x14ac:dyDescent="0.25">
      <c r="A29" s="171">
        <v>4</v>
      </c>
      <c r="B29" s="236"/>
      <c r="C29" s="184"/>
      <c r="D29" s="197">
        <v>89590</v>
      </c>
      <c r="E29" s="124" t="s">
        <v>38</v>
      </c>
      <c r="F29" s="123" t="s">
        <v>38</v>
      </c>
      <c r="G29" s="123" t="str">
        <f>VLOOKUP(D29,wykład3!$D$2:$E$700,2,0)</f>
        <v>+</v>
      </c>
      <c r="H29" s="127" t="str">
        <f>VLOOKUP(D29,wykład4!$D$1:$E$701,2,0)</f>
        <v>+</v>
      </c>
      <c r="I29" s="182" t="str">
        <f>VLOOKUP(D29,ELERNING!$D$2:$I$701,6,0)</f>
        <v>+</v>
      </c>
      <c r="J29" s="124" t="s">
        <v>38</v>
      </c>
      <c r="K29" s="221">
        <v>8</v>
      </c>
      <c r="L29" s="125"/>
      <c r="M29" s="124" t="s">
        <v>38</v>
      </c>
      <c r="N29" s="221">
        <v>10</v>
      </c>
      <c r="O29" s="125"/>
      <c r="P29" s="124" t="s">
        <v>38</v>
      </c>
      <c r="Q29" s="221">
        <v>9</v>
      </c>
      <c r="R29" s="125"/>
      <c r="S29" s="124" t="s">
        <v>38</v>
      </c>
      <c r="T29" s="123" t="s">
        <v>38</v>
      </c>
      <c r="U29" s="123">
        <v>11</v>
      </c>
      <c r="V29" s="125"/>
      <c r="W29" s="124" t="s">
        <v>38</v>
      </c>
      <c r="X29" s="123" t="s">
        <v>38</v>
      </c>
      <c r="Y29" s="123">
        <v>12</v>
      </c>
      <c r="Z29" s="125"/>
      <c r="AA29" s="124" t="s">
        <v>38</v>
      </c>
      <c r="AB29" s="123" t="s">
        <v>38</v>
      </c>
      <c r="AC29" s="123">
        <v>11</v>
      </c>
      <c r="AD29" s="125"/>
      <c r="AE29" s="124" t="s">
        <v>38</v>
      </c>
      <c r="AF29" s="123" t="s">
        <v>38</v>
      </c>
      <c r="AG29" s="123">
        <v>14</v>
      </c>
      <c r="AH29" s="125"/>
      <c r="AI29" s="124" t="s">
        <v>38</v>
      </c>
      <c r="AJ29" s="123" t="s">
        <v>38</v>
      </c>
      <c r="AK29" s="123">
        <v>13</v>
      </c>
      <c r="AL29" s="125"/>
      <c r="AM29" s="124" t="s">
        <v>38</v>
      </c>
      <c r="AN29" s="123" t="s">
        <v>38</v>
      </c>
      <c r="AO29" s="123">
        <v>14</v>
      </c>
      <c r="AP29" s="127"/>
      <c r="AQ29" s="126" t="s">
        <v>38</v>
      </c>
      <c r="AR29" s="123">
        <v>6</v>
      </c>
      <c r="AS29" s="127"/>
      <c r="AT29" s="126" t="s">
        <v>38</v>
      </c>
      <c r="AU29" s="123">
        <v>10</v>
      </c>
      <c r="AV29" s="125"/>
      <c r="AW29" s="124" t="s">
        <v>38</v>
      </c>
      <c r="AX29" s="123">
        <v>10</v>
      </c>
      <c r="AY29" s="125"/>
      <c r="AZ29" s="270"/>
    </row>
    <row r="30" spans="1:52" x14ac:dyDescent="0.25">
      <c r="A30" s="171">
        <v>4</v>
      </c>
      <c r="B30" s="236"/>
      <c r="C30" s="184"/>
      <c r="D30" s="197">
        <v>89646</v>
      </c>
      <c r="E30" s="124" t="s">
        <v>38</v>
      </c>
      <c r="F30" s="123" t="s">
        <v>38</v>
      </c>
      <c r="G30" s="123" t="str">
        <f>VLOOKUP(D30,wykład3!$D$2:$E$700,2,0)</f>
        <v>+</v>
      </c>
      <c r="H30" s="127" t="str">
        <f>VLOOKUP(D30,wykład4!$D$1:$E$701,2,0)</f>
        <v>+</v>
      </c>
      <c r="I30" s="182" t="str">
        <f>VLOOKUP(D30,ELERNING!$D$2:$I$701,6,0)</f>
        <v>+</v>
      </c>
      <c r="J30" s="124" t="s">
        <v>38</v>
      </c>
      <c r="K30" s="123">
        <v>9</v>
      </c>
      <c r="L30" s="125"/>
      <c r="M30" s="124" t="s">
        <v>38</v>
      </c>
      <c r="N30" s="123">
        <v>9</v>
      </c>
      <c r="O30" s="125"/>
      <c r="P30" s="124" t="s">
        <v>38</v>
      </c>
      <c r="Q30" s="123">
        <v>8</v>
      </c>
      <c r="R30" s="125"/>
      <c r="S30" s="124" t="s">
        <v>38</v>
      </c>
      <c r="T30" s="123" t="s">
        <v>38</v>
      </c>
      <c r="U30" s="123">
        <v>13</v>
      </c>
      <c r="V30" s="125"/>
      <c r="W30" s="124" t="s">
        <v>38</v>
      </c>
      <c r="X30" s="123" t="s">
        <v>38</v>
      </c>
      <c r="Y30" s="123">
        <v>12</v>
      </c>
      <c r="Z30" s="125"/>
      <c r="AA30" s="124" t="s">
        <v>38</v>
      </c>
      <c r="AB30" s="123" t="s">
        <v>38</v>
      </c>
      <c r="AC30" s="123">
        <v>10</v>
      </c>
      <c r="AD30" s="125"/>
      <c r="AE30" s="124" t="s">
        <v>38</v>
      </c>
      <c r="AF30" s="123" t="s">
        <v>38</v>
      </c>
      <c r="AG30" s="123">
        <v>10</v>
      </c>
      <c r="AH30" s="125"/>
      <c r="AI30" s="124" t="s">
        <v>38</v>
      </c>
      <c r="AJ30" s="123" t="s">
        <v>38</v>
      </c>
      <c r="AK30" s="123">
        <v>13</v>
      </c>
      <c r="AL30" s="125"/>
      <c r="AM30" s="124" t="s">
        <v>38</v>
      </c>
      <c r="AN30" s="123" t="s">
        <v>38</v>
      </c>
      <c r="AO30" s="123">
        <v>12</v>
      </c>
      <c r="AP30" s="127"/>
      <c r="AQ30" s="126" t="s">
        <v>38</v>
      </c>
      <c r="AR30" s="123">
        <v>8</v>
      </c>
      <c r="AS30" s="127"/>
      <c r="AT30" s="126" t="s">
        <v>38</v>
      </c>
      <c r="AU30" s="123">
        <v>8</v>
      </c>
      <c r="AV30" s="125"/>
      <c r="AW30" s="124" t="s">
        <v>38</v>
      </c>
      <c r="AX30" s="123">
        <v>9</v>
      </c>
      <c r="AY30" s="125"/>
      <c r="AZ30" s="270"/>
    </row>
    <row r="31" spans="1:52" s="183" customFormat="1" x14ac:dyDescent="0.25">
      <c r="A31" s="121">
        <v>7</v>
      </c>
      <c r="B31" s="237"/>
      <c r="C31" s="51"/>
      <c r="D31" s="198">
        <v>89802</v>
      </c>
      <c r="E31" s="55" t="s">
        <v>38</v>
      </c>
      <c r="F31" s="52" t="s">
        <v>38</v>
      </c>
      <c r="G31" s="52" t="str">
        <f>VLOOKUP(D31,wykład3!$D$2:$E$700,2,0)</f>
        <v>+</v>
      </c>
      <c r="H31" s="57" t="str">
        <f>VLOOKUP(D31,wykład4!$D$1:$E$701,2,0)</f>
        <v>+</v>
      </c>
      <c r="I31" s="134" t="str">
        <f>VLOOKUP(D31,ELERNING!$D$2:$I$701,6,0)</f>
        <v>+</v>
      </c>
      <c r="J31" s="55" t="s">
        <v>38</v>
      </c>
      <c r="K31" s="141">
        <v>4</v>
      </c>
      <c r="L31" s="125">
        <v>8</v>
      </c>
      <c r="M31" s="55" t="s">
        <v>38</v>
      </c>
      <c r="N31" s="52">
        <v>7</v>
      </c>
      <c r="O31" s="56" t="str">
        <f>VLOOKUP(D31,HORMONY2!$C$2:$F$400,4,0)</f>
        <v/>
      </c>
      <c r="P31" s="55" t="s">
        <v>38</v>
      </c>
      <c r="Q31" s="165">
        <v>4</v>
      </c>
      <c r="R31" s="56">
        <f>VLOOKUP(D31,NERWY1!$C$2:$F$400,4,0)</f>
        <v>8</v>
      </c>
      <c r="S31" s="55" t="s">
        <v>38</v>
      </c>
      <c r="T31" s="52" t="s">
        <v>38</v>
      </c>
      <c r="U31" s="52">
        <v>10</v>
      </c>
      <c r="V31" s="139"/>
      <c r="W31" s="55" t="s">
        <v>38</v>
      </c>
      <c r="X31" s="52" t="s">
        <v>38</v>
      </c>
      <c r="Y31" s="52">
        <v>11</v>
      </c>
      <c r="Z31" s="139"/>
      <c r="AA31" s="55" t="s">
        <v>38</v>
      </c>
      <c r="AB31" s="52" t="s">
        <v>38</v>
      </c>
      <c r="AC31" s="52">
        <v>11</v>
      </c>
      <c r="AD31" s="139"/>
      <c r="AE31" s="55" t="s">
        <v>38</v>
      </c>
      <c r="AF31" s="52" t="s">
        <v>38</v>
      </c>
      <c r="AG31" s="52">
        <v>13</v>
      </c>
      <c r="AH31" s="56"/>
      <c r="AI31" s="55" t="s">
        <v>38</v>
      </c>
      <c r="AJ31" s="52" t="s">
        <v>38</v>
      </c>
      <c r="AK31" s="52">
        <v>15</v>
      </c>
      <c r="AL31" s="56"/>
      <c r="AM31" s="55" t="s">
        <v>38</v>
      </c>
      <c r="AN31" s="52" t="s">
        <v>38</v>
      </c>
      <c r="AO31" s="52">
        <v>14</v>
      </c>
      <c r="AP31" s="57"/>
      <c r="AQ31" s="58" t="s">
        <v>38</v>
      </c>
      <c r="AR31" s="52">
        <v>10</v>
      </c>
      <c r="AS31" s="57"/>
      <c r="AT31" s="58" t="s">
        <v>38</v>
      </c>
      <c r="AU31" s="52">
        <v>6</v>
      </c>
      <c r="AV31" s="56"/>
      <c r="AW31" s="55" t="s">
        <v>38</v>
      </c>
      <c r="AX31" s="52">
        <v>9</v>
      </c>
      <c r="AY31" s="56"/>
      <c r="AZ31" s="271"/>
    </row>
    <row r="32" spans="1:52" x14ac:dyDescent="0.25">
      <c r="A32" s="171">
        <v>9</v>
      </c>
      <c r="B32" s="236"/>
      <c r="C32" s="184"/>
      <c r="D32" s="197">
        <v>90128</v>
      </c>
      <c r="E32" s="124" t="s">
        <v>38</v>
      </c>
      <c r="F32" s="123" t="s">
        <v>38</v>
      </c>
      <c r="G32" s="123" t="str">
        <f>VLOOKUP(D32,wykład3!$D$2:$E$700,2,0)</f>
        <v>+</v>
      </c>
      <c r="H32" s="127" t="str">
        <f>VLOOKUP(D32,wykład4!$D$1:$E$701,2,0)</f>
        <v>+</v>
      </c>
      <c r="I32" s="182" t="str">
        <f>VLOOKUP(D32,ELERNING!$D$2:$I$701,6,0)</f>
        <v>+</v>
      </c>
      <c r="J32" s="124" t="s">
        <v>38</v>
      </c>
      <c r="K32" s="221">
        <v>7</v>
      </c>
      <c r="L32" s="125" t="str">
        <f>VLOOKUP(D32,HORMONY1!$C$2:$F$400,4,0)</f>
        <v/>
      </c>
      <c r="M32" s="124" t="s">
        <v>38</v>
      </c>
      <c r="N32" s="221">
        <v>8</v>
      </c>
      <c r="O32" s="125" t="str">
        <f>VLOOKUP(D32,HORMONY2!$C$2:$F$400,4,0)</f>
        <v/>
      </c>
      <c r="P32" s="124" t="s">
        <v>38</v>
      </c>
      <c r="Q32" s="221">
        <v>5</v>
      </c>
      <c r="R32" s="125">
        <f>VLOOKUP(D32,NERWY1!$C$2:$F$400,4,0)</f>
        <v>6</v>
      </c>
      <c r="S32" s="124" t="s">
        <v>38</v>
      </c>
      <c r="T32" s="123" t="s">
        <v>38</v>
      </c>
      <c r="U32" s="123">
        <v>12</v>
      </c>
      <c r="V32" s="125"/>
      <c r="W32" s="124" t="s">
        <v>38</v>
      </c>
      <c r="X32" s="123" t="s">
        <v>38</v>
      </c>
      <c r="Y32" s="123">
        <v>10</v>
      </c>
      <c r="Z32" s="125"/>
      <c r="AA32" s="124" t="s">
        <v>38</v>
      </c>
      <c r="AB32" s="123" t="s">
        <v>38</v>
      </c>
      <c r="AC32" s="123">
        <v>10</v>
      </c>
      <c r="AD32" s="125"/>
      <c r="AE32" s="124" t="s">
        <v>38</v>
      </c>
      <c r="AF32" s="123" t="s">
        <v>38</v>
      </c>
      <c r="AG32" s="123">
        <v>10</v>
      </c>
      <c r="AH32" s="125"/>
      <c r="AI32" s="124" t="s">
        <v>38</v>
      </c>
      <c r="AJ32" s="123" t="s">
        <v>38</v>
      </c>
      <c r="AK32" s="123">
        <v>12</v>
      </c>
      <c r="AL32" s="125"/>
      <c r="AM32" s="124" t="s">
        <v>38</v>
      </c>
      <c r="AN32" s="123" t="s">
        <v>38</v>
      </c>
      <c r="AO32" s="123">
        <v>12</v>
      </c>
      <c r="AP32" s="127"/>
      <c r="AQ32" s="126" t="s">
        <v>38</v>
      </c>
      <c r="AR32" s="123">
        <v>7</v>
      </c>
      <c r="AS32" s="127"/>
      <c r="AT32" s="126" t="s">
        <v>38</v>
      </c>
      <c r="AU32" s="123">
        <v>10</v>
      </c>
      <c r="AV32" s="125"/>
      <c r="AW32" s="124" t="s">
        <v>38</v>
      </c>
      <c r="AX32" s="123">
        <v>9</v>
      </c>
      <c r="AY32" s="125"/>
      <c r="AZ32" s="270"/>
    </row>
    <row r="33" spans="1:52" s="183" customFormat="1" x14ac:dyDescent="0.25">
      <c r="A33" s="171">
        <v>8</v>
      </c>
      <c r="B33" s="236"/>
      <c r="C33" s="184"/>
      <c r="D33" s="197">
        <v>90329</v>
      </c>
      <c r="E33" s="124" t="s">
        <v>38</v>
      </c>
      <c r="F33" s="123" t="s">
        <v>38</v>
      </c>
      <c r="G33" s="123" t="str">
        <f>VLOOKUP(D33,wykład3!$D$2:$E$700,2,0)</f>
        <v>+</v>
      </c>
      <c r="H33" s="127" t="str">
        <f>VLOOKUP(D33,wykład4!$D$1:$E$701,2,0)</f>
        <v>+</v>
      </c>
      <c r="I33" s="182" t="str">
        <f>VLOOKUP(D33,ELERNING!$D$2:$I$701,6,0)</f>
        <v>+</v>
      </c>
      <c r="J33" s="124" t="s">
        <v>38</v>
      </c>
      <c r="K33" s="123">
        <v>7</v>
      </c>
      <c r="L33" s="125" t="str">
        <f>VLOOKUP(D33,HORMONY1!$C$2:$F$400,4,0)</f>
        <v/>
      </c>
      <c r="M33" s="124" t="s">
        <v>38</v>
      </c>
      <c r="N33" s="123">
        <v>7</v>
      </c>
      <c r="O33" s="125" t="str">
        <f>VLOOKUP(D33,HORMONY2!$C$2:$F$400,4,0)</f>
        <v/>
      </c>
      <c r="P33" s="124" t="s">
        <v>38</v>
      </c>
      <c r="Q33" s="123">
        <v>4</v>
      </c>
      <c r="R33" s="125">
        <f>VLOOKUP(D33,NERWY1!$C$2:$F$400,4,0)</f>
        <v>6</v>
      </c>
      <c r="S33" s="124" t="s">
        <v>38</v>
      </c>
      <c r="T33" s="123" t="s">
        <v>38</v>
      </c>
      <c r="U33" s="123">
        <v>7</v>
      </c>
      <c r="V33" s="125">
        <f>VLOOKUP(D33,NERWY2!$C$2:$F$400,4,0)</f>
        <v>13</v>
      </c>
      <c r="W33" s="124" t="s">
        <v>38</v>
      </c>
      <c r="X33" s="123" t="s">
        <v>38</v>
      </c>
      <c r="Y33" s="123">
        <v>7</v>
      </c>
      <c r="Z33" s="125">
        <f>VLOOKUP(D33,ZMYSŁY!$C$2:$F$400,4,0)</f>
        <v>9</v>
      </c>
      <c r="AA33" s="124" t="s">
        <v>38</v>
      </c>
      <c r="AB33" s="123" t="s">
        <v>38</v>
      </c>
      <c r="AC33" s="123">
        <v>11</v>
      </c>
      <c r="AD33" s="125" t="str">
        <f>VLOOKUP(D33,MIĘŚNIE!$C$2:$F$400,4,0)</f>
        <v/>
      </c>
      <c r="AE33" s="124" t="s">
        <v>38</v>
      </c>
      <c r="AF33" s="123" t="s">
        <v>38</v>
      </c>
      <c r="AG33" s="123">
        <v>13</v>
      </c>
      <c r="AH33" s="125"/>
      <c r="AI33" s="124" t="s">
        <v>38</v>
      </c>
      <c r="AJ33" s="123" t="s">
        <v>38</v>
      </c>
      <c r="AK33" s="123">
        <v>12</v>
      </c>
      <c r="AL33" s="125"/>
      <c r="AM33" s="124" t="s">
        <v>38</v>
      </c>
      <c r="AN33" s="123" t="s">
        <v>38</v>
      </c>
      <c r="AO33" s="123">
        <v>10</v>
      </c>
      <c r="AP33" s="127"/>
      <c r="AQ33" s="126" t="s">
        <v>38</v>
      </c>
      <c r="AR33" s="123">
        <v>5</v>
      </c>
      <c r="AS33" s="127">
        <f>VLOOKUP(D33,KREW2PI!$C$2:$F$400,4,0)</f>
        <v>9</v>
      </c>
      <c r="AT33" s="126" t="s">
        <v>38</v>
      </c>
      <c r="AU33" s="123">
        <v>8</v>
      </c>
      <c r="AV33" s="125"/>
      <c r="AW33" s="124" t="s">
        <v>38</v>
      </c>
      <c r="AX33" s="123">
        <v>8</v>
      </c>
      <c r="AY33" s="125"/>
      <c r="AZ33" s="270"/>
    </row>
    <row r="34" spans="1:52" x14ac:dyDescent="0.25">
      <c r="A34" s="121">
        <v>10</v>
      </c>
      <c r="B34" s="237"/>
      <c r="C34" s="51"/>
      <c r="D34" s="198">
        <v>90473</v>
      </c>
      <c r="E34" s="55" t="s">
        <v>38</v>
      </c>
      <c r="F34" s="67" t="s">
        <v>39</v>
      </c>
      <c r="G34" s="67" t="s">
        <v>39</v>
      </c>
      <c r="H34" s="57" t="str">
        <f>VLOOKUP(D34,wykład4!$D$1:$E$701,2,0)</f>
        <v>+</v>
      </c>
      <c r="I34" s="134" t="str">
        <f>VLOOKUP(D34,ELERNING!$D$2:$I$701,6,0)</f>
        <v>+</v>
      </c>
      <c r="J34" s="55" t="s">
        <v>38</v>
      </c>
      <c r="K34" s="52">
        <v>6</v>
      </c>
      <c r="L34" s="56" t="str">
        <f>VLOOKUP(D34,HORMONY1!$C$2:$F$400,4,0)</f>
        <v/>
      </c>
      <c r="M34" s="55" t="s">
        <v>38</v>
      </c>
      <c r="N34" s="141">
        <v>5</v>
      </c>
      <c r="O34" s="125">
        <v>8</v>
      </c>
      <c r="P34" s="55" t="s">
        <v>38</v>
      </c>
      <c r="Q34" s="52">
        <v>6</v>
      </c>
      <c r="R34" s="56" t="str">
        <f>VLOOKUP(D34,NERWY1!$C$2:$F$400,4,0)</f>
        <v/>
      </c>
      <c r="S34" s="55" t="s">
        <v>38</v>
      </c>
      <c r="T34" s="52" t="s">
        <v>38</v>
      </c>
      <c r="U34" s="52">
        <v>11</v>
      </c>
      <c r="V34" s="139" t="str">
        <f>VLOOKUP(D34,NERWY2!$C$2:$F$400,4,0)</f>
        <v/>
      </c>
      <c r="W34" s="55" t="s">
        <v>38</v>
      </c>
      <c r="X34" s="52" t="s">
        <v>38</v>
      </c>
      <c r="Y34" s="52">
        <v>10</v>
      </c>
      <c r="Z34" s="139" t="str">
        <f>VLOOKUP(D34,ZMYSŁY!$C$2:$F$400,4,0)</f>
        <v/>
      </c>
      <c r="AA34" s="55" t="s">
        <v>38</v>
      </c>
      <c r="AB34" s="52" t="s">
        <v>38</v>
      </c>
      <c r="AC34" s="165">
        <v>8</v>
      </c>
      <c r="AD34" s="125">
        <f>VLOOKUP(D34,MIĘŚNIE!$C$2:$F$400,4,0)</f>
        <v>14</v>
      </c>
      <c r="AE34" s="55" t="s">
        <v>38</v>
      </c>
      <c r="AF34" s="52" t="s">
        <v>38</v>
      </c>
      <c r="AG34" s="52">
        <v>9</v>
      </c>
      <c r="AH34" s="56"/>
      <c r="AI34" s="55" t="s">
        <v>38</v>
      </c>
      <c r="AJ34" s="52" t="s">
        <v>38</v>
      </c>
      <c r="AK34" s="52">
        <v>11</v>
      </c>
      <c r="AL34" s="56"/>
      <c r="AM34" s="55" t="s">
        <v>38</v>
      </c>
      <c r="AN34" s="52" t="s">
        <v>38</v>
      </c>
      <c r="AO34" s="52">
        <v>9</v>
      </c>
      <c r="AP34" s="57"/>
      <c r="AQ34" s="134" t="s">
        <v>38</v>
      </c>
      <c r="AR34" s="165">
        <v>3</v>
      </c>
      <c r="AS34" s="57">
        <f>VLOOKUP(D34,KREW2PI!$C$2:$F$400,4,0)</f>
        <v>9</v>
      </c>
      <c r="AT34" s="58" t="s">
        <v>38</v>
      </c>
      <c r="AU34" s="52">
        <v>8</v>
      </c>
      <c r="AV34" s="56"/>
      <c r="AW34" s="55" t="s">
        <v>38</v>
      </c>
      <c r="AX34" s="52">
        <v>6</v>
      </c>
      <c r="AY34" s="56"/>
      <c r="AZ34" s="271"/>
    </row>
    <row r="35" spans="1:52" s="183" customFormat="1" x14ac:dyDescent="0.25">
      <c r="A35" s="171">
        <v>5</v>
      </c>
      <c r="B35" s="236"/>
      <c r="C35" s="184"/>
      <c r="D35" s="197">
        <v>90560</v>
      </c>
      <c r="E35" s="124" t="s">
        <v>38</v>
      </c>
      <c r="F35" s="123" t="s">
        <v>38</v>
      </c>
      <c r="G35" s="123" t="str">
        <f>VLOOKUP(D35,wykład3!$D$2:$E$700,2,0)</f>
        <v>+</v>
      </c>
      <c r="H35" s="127" t="str">
        <f>VLOOKUP(D35,wykład4!$D$1:$E$701,2,0)</f>
        <v>+</v>
      </c>
      <c r="I35" s="182" t="str">
        <f>VLOOKUP(D35,ELERNING!$D$2:$I$701,6,0)</f>
        <v>+</v>
      </c>
      <c r="J35" s="124" t="s">
        <v>38</v>
      </c>
      <c r="K35" s="221">
        <v>7</v>
      </c>
      <c r="L35" s="125" t="str">
        <f>VLOOKUP(D35,HORMONY1!$C$2:$F$400,4,0)</f>
        <v/>
      </c>
      <c r="M35" s="124" t="s">
        <v>38</v>
      </c>
      <c r="N35" s="221">
        <v>7</v>
      </c>
      <c r="O35" s="125" t="str">
        <f>VLOOKUP(D35,HORMONY2!$C$2:$F$400,4,0)</f>
        <v/>
      </c>
      <c r="P35" s="124" t="s">
        <v>38</v>
      </c>
      <c r="Q35" s="221">
        <v>5</v>
      </c>
      <c r="R35" s="125">
        <f>VLOOKUP(D35,NERWY1!$C$2:$F$400,4,0)</f>
        <v>8</v>
      </c>
      <c r="S35" s="124" t="s">
        <v>38</v>
      </c>
      <c r="T35" s="123" t="s">
        <v>38</v>
      </c>
      <c r="U35" s="123">
        <v>11</v>
      </c>
      <c r="V35" s="125"/>
      <c r="W35" s="124" t="s">
        <v>38</v>
      </c>
      <c r="X35" s="123" t="s">
        <v>38</v>
      </c>
      <c r="Y35" s="123">
        <v>13</v>
      </c>
      <c r="Z35" s="125"/>
      <c r="AA35" s="124" t="s">
        <v>38</v>
      </c>
      <c r="AB35" s="123" t="s">
        <v>38</v>
      </c>
      <c r="AC35" s="123">
        <v>12</v>
      </c>
      <c r="AD35" s="125"/>
      <c r="AE35" s="124" t="s">
        <v>38</v>
      </c>
      <c r="AF35" s="123" t="s">
        <v>38</v>
      </c>
      <c r="AG35" s="123">
        <v>11</v>
      </c>
      <c r="AH35" s="125"/>
      <c r="AI35" s="124" t="s">
        <v>38</v>
      </c>
      <c r="AJ35" s="123" t="s">
        <v>38</v>
      </c>
      <c r="AK35" s="123">
        <v>13</v>
      </c>
      <c r="AL35" s="125"/>
      <c r="AM35" s="124" t="s">
        <v>38</v>
      </c>
      <c r="AN35" s="123" t="s">
        <v>38</v>
      </c>
      <c r="AO35" s="123">
        <v>12</v>
      </c>
      <c r="AP35" s="127"/>
      <c r="AQ35" s="126" t="s">
        <v>38</v>
      </c>
      <c r="AR35" s="123">
        <v>4</v>
      </c>
      <c r="AS35" s="127">
        <f>VLOOKUP(D35,KREW2PI!$C$2:$F$400,4,0)</f>
        <v>9</v>
      </c>
      <c r="AT35" s="126" t="s">
        <v>38</v>
      </c>
      <c r="AU35" s="123">
        <v>9</v>
      </c>
      <c r="AV35" s="125"/>
      <c r="AW35" s="124" t="s">
        <v>38</v>
      </c>
      <c r="AX35" s="123">
        <v>6</v>
      </c>
      <c r="AY35" s="125"/>
      <c r="AZ35" s="270"/>
    </row>
    <row r="36" spans="1:52" s="183" customFormat="1" x14ac:dyDescent="0.25">
      <c r="A36" s="171">
        <v>2</v>
      </c>
      <c r="B36" s="236"/>
      <c r="C36" s="184"/>
      <c r="D36" s="197">
        <v>90767</v>
      </c>
      <c r="E36" s="124" t="s">
        <v>38</v>
      </c>
      <c r="F36" s="123" t="s">
        <v>38</v>
      </c>
      <c r="G36" s="123" t="str">
        <f>VLOOKUP(D36,wykład3!$D$2:$E$700,2,0)</f>
        <v>+</v>
      </c>
      <c r="H36" s="127" t="str">
        <f>VLOOKUP(D36,wykład4!$D$1:$E$701,2,0)</f>
        <v>+</v>
      </c>
      <c r="I36" s="182" t="str">
        <f>VLOOKUP(D36,ELERNING!$D$2:$I$701,6,0)</f>
        <v>+</v>
      </c>
      <c r="J36" s="124" t="s">
        <v>38</v>
      </c>
      <c r="K36" s="123">
        <v>10</v>
      </c>
      <c r="L36" s="125" t="str">
        <f>VLOOKUP(D36,HORMONY1!$C$2:$F$400,4,0)</f>
        <v/>
      </c>
      <c r="M36" s="124" t="s">
        <v>38</v>
      </c>
      <c r="N36" s="123">
        <v>9</v>
      </c>
      <c r="O36" s="125" t="str">
        <f>VLOOKUP(D36,HORMONY2!$C$2:$F$400,4,0)</f>
        <v/>
      </c>
      <c r="P36" s="124" t="s">
        <v>38</v>
      </c>
      <c r="Q36" s="123">
        <v>5</v>
      </c>
      <c r="R36" s="125">
        <f>VLOOKUP(D36,NERWY1!$C$2:$F$400,4,0)</f>
        <v>6</v>
      </c>
      <c r="S36" s="124" t="s">
        <v>38</v>
      </c>
      <c r="T36" s="123" t="s">
        <v>38</v>
      </c>
      <c r="U36" s="123">
        <v>8</v>
      </c>
      <c r="V36" s="125">
        <f>VLOOKUP(D36,NERWY2!$C$2:$F$400,4,0)</f>
        <v>13</v>
      </c>
      <c r="W36" s="124" t="s">
        <v>38</v>
      </c>
      <c r="X36" s="123" t="s">
        <v>38</v>
      </c>
      <c r="Y36" s="123">
        <v>5</v>
      </c>
      <c r="Z36" s="125">
        <f>VLOOKUP(D36,ZMYSŁY!$C$2:$F$400,4,0)</f>
        <v>12</v>
      </c>
      <c r="AA36" s="124" t="s">
        <v>38</v>
      </c>
      <c r="AB36" s="123" t="s">
        <v>38</v>
      </c>
      <c r="AC36" s="123">
        <v>12</v>
      </c>
      <c r="AD36" s="125" t="str">
        <f>VLOOKUP(D36,MIĘŚNIE!$C$2:$F$400,4,0)</f>
        <v/>
      </c>
      <c r="AE36" s="124" t="s">
        <v>38</v>
      </c>
      <c r="AF36" s="123" t="s">
        <v>38</v>
      </c>
      <c r="AG36" s="123">
        <v>14</v>
      </c>
      <c r="AH36" s="125"/>
      <c r="AI36" s="124" t="s">
        <v>38</v>
      </c>
      <c r="AJ36" s="123" t="s">
        <v>38</v>
      </c>
      <c r="AK36" s="123">
        <v>14</v>
      </c>
      <c r="AL36" s="125"/>
      <c r="AM36" s="124" t="s">
        <v>38</v>
      </c>
      <c r="AN36" s="123" t="s">
        <v>38</v>
      </c>
      <c r="AO36" s="123">
        <v>13</v>
      </c>
      <c r="AP36" s="127"/>
      <c r="AQ36" s="126" t="s">
        <v>38</v>
      </c>
      <c r="AR36" s="123">
        <v>10</v>
      </c>
      <c r="AS36" s="127"/>
      <c r="AT36" s="126" t="s">
        <v>38</v>
      </c>
      <c r="AU36" s="123">
        <v>8</v>
      </c>
      <c r="AV36" s="125"/>
      <c r="AW36" s="124" t="s">
        <v>38</v>
      </c>
      <c r="AX36" s="123">
        <v>9</v>
      </c>
      <c r="AY36" s="125"/>
      <c r="AZ36" s="270"/>
    </row>
    <row r="37" spans="1:52" s="183" customFormat="1" x14ac:dyDescent="0.25">
      <c r="A37" s="171">
        <v>7</v>
      </c>
      <c r="B37" s="236"/>
      <c r="C37" s="184"/>
      <c r="D37" s="197">
        <v>90782</v>
      </c>
      <c r="E37" s="124" t="s">
        <v>38</v>
      </c>
      <c r="F37" s="123" t="s">
        <v>38</v>
      </c>
      <c r="G37" s="123" t="str">
        <f>VLOOKUP(D37,wykład3!$D$2:$E$700,2,0)</f>
        <v>+</v>
      </c>
      <c r="H37" s="127" t="str">
        <f>VLOOKUP(D37,wykład4!$D$1:$E$701,2,0)</f>
        <v>+</v>
      </c>
      <c r="I37" s="182" t="str">
        <f>VLOOKUP(D37,ELERNING!$D$2:$I$701,6,0)</f>
        <v>+</v>
      </c>
      <c r="J37" s="124" t="s">
        <v>38</v>
      </c>
      <c r="K37" s="123">
        <v>8</v>
      </c>
      <c r="L37" s="125" t="str">
        <f>VLOOKUP(D37,HORMONY1!$C$2:$F$400,4,0)</f>
        <v/>
      </c>
      <c r="M37" s="124" t="s">
        <v>38</v>
      </c>
      <c r="N37" s="123">
        <v>6</v>
      </c>
      <c r="O37" s="125" t="str">
        <f>VLOOKUP(D37,HORMONY2!$C$2:$F$400,4,0)</f>
        <v/>
      </c>
      <c r="P37" s="124" t="s">
        <v>38</v>
      </c>
      <c r="Q37" s="123">
        <v>5</v>
      </c>
      <c r="R37" s="125">
        <f>VLOOKUP(D37,NERWY1!$C$2:$F$400,4,0)</f>
        <v>10</v>
      </c>
      <c r="S37" s="124" t="s">
        <v>38</v>
      </c>
      <c r="T37" s="123" t="s">
        <v>38</v>
      </c>
      <c r="U37" s="123">
        <v>13</v>
      </c>
      <c r="V37" s="125"/>
      <c r="W37" s="124" t="s">
        <v>38</v>
      </c>
      <c r="X37" s="123" t="s">
        <v>38</v>
      </c>
      <c r="Y37" s="123">
        <v>12</v>
      </c>
      <c r="Z37" s="125"/>
      <c r="AA37" s="124" t="s">
        <v>38</v>
      </c>
      <c r="AB37" s="123" t="s">
        <v>38</v>
      </c>
      <c r="AC37" s="123">
        <v>13</v>
      </c>
      <c r="AD37" s="125"/>
      <c r="AE37" s="124" t="s">
        <v>38</v>
      </c>
      <c r="AF37" s="123" t="s">
        <v>38</v>
      </c>
      <c r="AG37" s="123">
        <v>13</v>
      </c>
      <c r="AH37" s="125"/>
      <c r="AI37" s="124" t="s">
        <v>38</v>
      </c>
      <c r="AJ37" s="123" t="s">
        <v>38</v>
      </c>
      <c r="AK37" s="123">
        <v>15</v>
      </c>
      <c r="AL37" s="125"/>
      <c r="AM37" s="124" t="s">
        <v>38</v>
      </c>
      <c r="AN37" s="123" t="s">
        <v>38</v>
      </c>
      <c r="AO37" s="123">
        <v>14</v>
      </c>
      <c r="AP37" s="127"/>
      <c r="AQ37" s="126" t="s">
        <v>38</v>
      </c>
      <c r="AR37" s="123">
        <v>6</v>
      </c>
      <c r="AS37" s="127"/>
      <c r="AT37" s="126" t="s">
        <v>38</v>
      </c>
      <c r="AU37" s="123">
        <v>10</v>
      </c>
      <c r="AV37" s="125"/>
      <c r="AW37" s="124" t="s">
        <v>38</v>
      </c>
      <c r="AX37" s="123">
        <v>9</v>
      </c>
      <c r="AY37" s="125"/>
      <c r="AZ37" s="270"/>
    </row>
    <row r="38" spans="1:52" s="183" customFormat="1" x14ac:dyDescent="0.25">
      <c r="A38" s="171">
        <v>9</v>
      </c>
      <c r="B38" s="236"/>
      <c r="C38" s="184"/>
      <c r="D38" s="197">
        <v>90783</v>
      </c>
      <c r="E38" s="124" t="s">
        <v>38</v>
      </c>
      <c r="F38" s="123" t="s">
        <v>38</v>
      </c>
      <c r="G38" s="123" t="str">
        <f>VLOOKUP(D38,wykład3!$D$2:$E$700,2,0)</f>
        <v>+</v>
      </c>
      <c r="H38" s="127" t="str">
        <f>VLOOKUP(D38,wykład4!$D$1:$E$701,2,0)</f>
        <v>+</v>
      </c>
      <c r="I38" s="182" t="str">
        <f>VLOOKUP(D38,ELERNING!$D$2:$I$701,6,0)</f>
        <v>+</v>
      </c>
      <c r="J38" s="124" t="s">
        <v>38</v>
      </c>
      <c r="K38" s="123">
        <v>10</v>
      </c>
      <c r="L38" s="125" t="str">
        <f>VLOOKUP(D38,HORMONY1!$C$2:$F$400,4,0)</f>
        <v/>
      </c>
      <c r="M38" s="124" t="s">
        <v>38</v>
      </c>
      <c r="N38" s="123">
        <v>7</v>
      </c>
      <c r="O38" s="125" t="str">
        <f>VLOOKUP(D38,HORMONY2!$C$2:$F$400,4,0)</f>
        <v/>
      </c>
      <c r="P38" s="124" t="s">
        <v>38</v>
      </c>
      <c r="Q38" s="123">
        <v>5</v>
      </c>
      <c r="R38" s="125">
        <f>VLOOKUP(D38,NERWY1!$C$2:$F$400,4,0)</f>
        <v>8</v>
      </c>
      <c r="S38" s="124" t="s">
        <v>38</v>
      </c>
      <c r="T38" s="123" t="s">
        <v>38</v>
      </c>
      <c r="U38" s="123">
        <v>9</v>
      </c>
      <c r="V38" s="125"/>
      <c r="W38" s="124" t="s">
        <v>38</v>
      </c>
      <c r="X38" s="123" t="s">
        <v>38</v>
      </c>
      <c r="Y38" s="123">
        <v>10</v>
      </c>
      <c r="Z38" s="125"/>
      <c r="AA38" s="124" t="s">
        <v>38</v>
      </c>
      <c r="AB38" s="123" t="s">
        <v>38</v>
      </c>
      <c r="AC38" s="123">
        <v>12</v>
      </c>
      <c r="AD38" s="125"/>
      <c r="AE38" s="124" t="s">
        <v>38</v>
      </c>
      <c r="AF38" s="123" t="s">
        <v>38</v>
      </c>
      <c r="AG38" s="123">
        <v>11</v>
      </c>
      <c r="AH38" s="125"/>
      <c r="AI38" s="124" t="s">
        <v>38</v>
      </c>
      <c r="AJ38" s="123" t="s">
        <v>38</v>
      </c>
      <c r="AK38" s="123">
        <v>11</v>
      </c>
      <c r="AL38" s="125"/>
      <c r="AM38" s="124" t="s">
        <v>38</v>
      </c>
      <c r="AN38" s="123" t="s">
        <v>38</v>
      </c>
      <c r="AO38" s="123">
        <v>12</v>
      </c>
      <c r="AP38" s="127"/>
      <c r="AQ38" s="126" t="s">
        <v>38</v>
      </c>
      <c r="AR38" s="123">
        <v>7</v>
      </c>
      <c r="AS38" s="127"/>
      <c r="AT38" s="126" t="s">
        <v>38</v>
      </c>
      <c r="AU38" s="123">
        <v>7</v>
      </c>
      <c r="AV38" s="125"/>
      <c r="AW38" s="124" t="s">
        <v>38</v>
      </c>
      <c r="AX38" s="123">
        <v>9</v>
      </c>
      <c r="AY38" s="125"/>
      <c r="AZ38" s="270"/>
    </row>
    <row r="39" spans="1:52" x14ac:dyDescent="0.25">
      <c r="A39" s="171">
        <v>7</v>
      </c>
      <c r="B39" s="236"/>
      <c r="C39" s="184"/>
      <c r="D39" s="197">
        <v>90784</v>
      </c>
      <c r="E39" s="124" t="s">
        <v>38</v>
      </c>
      <c r="F39" s="123" t="s">
        <v>38</v>
      </c>
      <c r="G39" s="123" t="str">
        <f>VLOOKUP(D39,wykład3!$D$2:$E$700,2,0)</f>
        <v>+</v>
      </c>
      <c r="H39" s="127" t="str">
        <f>VLOOKUP(D39,wykład4!$D$1:$E$701,2,0)</f>
        <v>+</v>
      </c>
      <c r="I39" s="182" t="str">
        <f>VLOOKUP(D39,ELERNING!$D$2:$I$701,6,0)</f>
        <v>+</v>
      </c>
      <c r="J39" s="124" t="s">
        <v>38</v>
      </c>
      <c r="K39" s="123">
        <v>6</v>
      </c>
      <c r="L39" s="125" t="str">
        <f>VLOOKUP(D39,HORMONY1!$C$2:$F$400,4,0)</f>
        <v/>
      </c>
      <c r="M39" s="124" t="s">
        <v>38</v>
      </c>
      <c r="N39" s="123">
        <v>7</v>
      </c>
      <c r="O39" s="125" t="str">
        <f>VLOOKUP(D39,HORMONY2!$C$2:$F$400,4,0)</f>
        <v/>
      </c>
      <c r="P39" s="124" t="s">
        <v>38</v>
      </c>
      <c r="Q39" s="123">
        <v>4</v>
      </c>
      <c r="R39" s="125">
        <f>VLOOKUP(D39,NERWY1!$C$2:$F$400,4,0)</f>
        <v>9</v>
      </c>
      <c r="S39" s="124" t="s">
        <v>38</v>
      </c>
      <c r="T39" s="123" t="s">
        <v>38</v>
      </c>
      <c r="U39" s="123">
        <v>11</v>
      </c>
      <c r="V39" s="125"/>
      <c r="W39" s="124" t="s">
        <v>38</v>
      </c>
      <c r="X39" s="123" t="s">
        <v>38</v>
      </c>
      <c r="Y39" s="123">
        <v>11</v>
      </c>
      <c r="Z39" s="125"/>
      <c r="AA39" s="124" t="s">
        <v>38</v>
      </c>
      <c r="AB39" s="123" t="s">
        <v>38</v>
      </c>
      <c r="AC39" s="123">
        <v>12</v>
      </c>
      <c r="AD39" s="125"/>
      <c r="AE39" s="124" t="s">
        <v>38</v>
      </c>
      <c r="AF39" s="123" t="s">
        <v>38</v>
      </c>
      <c r="AG39" s="123">
        <v>12</v>
      </c>
      <c r="AH39" s="125"/>
      <c r="AI39" s="124" t="s">
        <v>38</v>
      </c>
      <c r="AJ39" s="123" t="s">
        <v>38</v>
      </c>
      <c r="AK39" s="123">
        <v>10</v>
      </c>
      <c r="AL39" s="125"/>
      <c r="AM39" s="124" t="s">
        <v>38</v>
      </c>
      <c r="AN39" s="123" t="s">
        <v>38</v>
      </c>
      <c r="AO39" s="123">
        <v>13</v>
      </c>
      <c r="AP39" s="127"/>
      <c r="AQ39" s="126" t="s">
        <v>38</v>
      </c>
      <c r="AR39" s="123">
        <v>4</v>
      </c>
      <c r="AS39" s="127">
        <f>VLOOKUP(D39,KREW2PI!$C$2:$F$400,4,0)</f>
        <v>10</v>
      </c>
      <c r="AT39" s="126" t="s">
        <v>38</v>
      </c>
      <c r="AU39" s="123">
        <v>9</v>
      </c>
      <c r="AV39" s="125"/>
      <c r="AW39" s="124" t="s">
        <v>38</v>
      </c>
      <c r="AX39" s="123">
        <v>8</v>
      </c>
      <c r="AY39" s="125"/>
      <c r="AZ39" s="270"/>
    </row>
    <row r="40" spans="1:52" s="183" customFormat="1" x14ac:dyDescent="0.25">
      <c r="A40" s="121">
        <v>10</v>
      </c>
      <c r="B40" s="237"/>
      <c r="C40" s="51"/>
      <c r="D40" s="198">
        <v>90787</v>
      </c>
      <c r="E40" s="55" t="s">
        <v>38</v>
      </c>
      <c r="F40" s="52" t="s">
        <v>38</v>
      </c>
      <c r="G40" s="52" t="str">
        <f>VLOOKUP(D40,wykład3!$D$2:$E$700,2,0)</f>
        <v>+</v>
      </c>
      <c r="H40" s="57" t="str">
        <f>VLOOKUP(D40,wykład4!$D$1:$E$701,2,0)</f>
        <v>+</v>
      </c>
      <c r="I40" s="134" t="str">
        <f>VLOOKUP(D40,ELERNING!$D$2:$I$701,6,0)</f>
        <v>+</v>
      </c>
      <c r="J40" s="55" t="s">
        <v>38</v>
      </c>
      <c r="K40" s="141">
        <v>3</v>
      </c>
      <c r="L40" s="66">
        <f>VLOOKUP(D40,HORMONY1!$C$2:$F$400,4,0)</f>
        <v>4</v>
      </c>
      <c r="M40" s="55" t="s">
        <v>38</v>
      </c>
      <c r="N40" s="141">
        <v>5</v>
      </c>
      <c r="O40" s="150">
        <v>3</v>
      </c>
      <c r="P40" s="55" t="s">
        <v>38</v>
      </c>
      <c r="Q40" s="165">
        <v>2</v>
      </c>
      <c r="R40" s="56">
        <f>VLOOKUP(D40,NERWY1!$C$2:$F$400,4,0)</f>
        <v>7</v>
      </c>
      <c r="S40" s="55" t="s">
        <v>38</v>
      </c>
      <c r="T40" s="52" t="s">
        <v>38</v>
      </c>
      <c r="U40" s="165">
        <v>7</v>
      </c>
      <c r="V40" s="139">
        <f>VLOOKUP(D40,NERWY2!$C$2:$F$400,4,0)</f>
        <v>9</v>
      </c>
      <c r="W40" s="55" t="s">
        <v>38</v>
      </c>
      <c r="X40" s="52" t="s">
        <v>38</v>
      </c>
      <c r="Y40" s="165">
        <v>6</v>
      </c>
      <c r="Z40" s="125">
        <f>VLOOKUP(D40,ZMYSŁY!$C$2:$F$400,4,0)</f>
        <v>10</v>
      </c>
      <c r="AA40" s="55" t="s">
        <v>38</v>
      </c>
      <c r="AB40" s="52" t="s">
        <v>38</v>
      </c>
      <c r="AC40" s="165">
        <v>6</v>
      </c>
      <c r="AD40" s="125">
        <f>VLOOKUP(D40,MIĘŚNIE!$C$2:$F$400,4,0)</f>
        <v>11</v>
      </c>
      <c r="AE40" s="55" t="s">
        <v>38</v>
      </c>
      <c r="AF40" s="52" t="s">
        <v>38</v>
      </c>
      <c r="AG40" s="52">
        <v>9</v>
      </c>
      <c r="AH40" s="56"/>
      <c r="AI40" s="55" t="s">
        <v>38</v>
      </c>
      <c r="AJ40" s="52" t="s">
        <v>38</v>
      </c>
      <c r="AK40" s="52">
        <v>12</v>
      </c>
      <c r="AL40" s="56"/>
      <c r="AM40" s="55" t="s">
        <v>38</v>
      </c>
      <c r="AN40" s="52" t="s">
        <v>38</v>
      </c>
      <c r="AO40" s="52">
        <v>10</v>
      </c>
      <c r="AP40" s="57"/>
      <c r="AQ40" s="58" t="s">
        <v>38</v>
      </c>
      <c r="AR40" s="52">
        <v>6</v>
      </c>
      <c r="AS40" s="57"/>
      <c r="AT40" s="58" t="s">
        <v>38</v>
      </c>
      <c r="AU40" s="52">
        <v>7</v>
      </c>
      <c r="AV40" s="56"/>
      <c r="AW40" s="55" t="s">
        <v>38</v>
      </c>
      <c r="AX40" s="52">
        <v>7</v>
      </c>
      <c r="AY40" s="56"/>
      <c r="AZ40" s="271"/>
    </row>
    <row r="41" spans="1:52" x14ac:dyDescent="0.25">
      <c r="A41" s="171">
        <v>5</v>
      </c>
      <c r="B41" s="236"/>
      <c r="C41" s="184"/>
      <c r="D41" s="197">
        <v>90799</v>
      </c>
      <c r="E41" s="124" t="s">
        <v>38</v>
      </c>
      <c r="F41" s="123" t="s">
        <v>38</v>
      </c>
      <c r="G41" s="123" t="str">
        <f>VLOOKUP(D41,wykład3!$D$2:$E$700,2,0)</f>
        <v>+</v>
      </c>
      <c r="H41" s="127" t="str">
        <f>VLOOKUP(D41,wykład4!$D$1:$E$701,2,0)</f>
        <v>+</v>
      </c>
      <c r="I41" s="182" t="str">
        <f>VLOOKUP(D41,ELERNING!$D$2:$I$701,6,0)</f>
        <v>+</v>
      </c>
      <c r="J41" s="124" t="s">
        <v>38</v>
      </c>
      <c r="K41" s="123">
        <v>7</v>
      </c>
      <c r="L41" s="125"/>
      <c r="M41" s="124" t="s">
        <v>38</v>
      </c>
      <c r="N41" s="123">
        <v>6</v>
      </c>
      <c r="O41" s="125"/>
      <c r="P41" s="124" t="s">
        <v>38</v>
      </c>
      <c r="Q41" s="123">
        <v>7</v>
      </c>
      <c r="R41" s="125"/>
      <c r="S41" s="124" t="s">
        <v>38</v>
      </c>
      <c r="T41" s="123" t="s">
        <v>38</v>
      </c>
      <c r="U41" s="123">
        <v>9</v>
      </c>
      <c r="V41" s="125" t="str">
        <f>VLOOKUP(D41,NERWY2!$C$2:$F$400,4,0)</f>
        <v/>
      </c>
      <c r="W41" s="124" t="s">
        <v>38</v>
      </c>
      <c r="X41" s="123" t="s">
        <v>38</v>
      </c>
      <c r="Y41" s="123">
        <v>8</v>
      </c>
      <c r="Z41" s="125">
        <f>VLOOKUP(D41,ZMYSŁY!$C$2:$F$400,4,0)</f>
        <v>13</v>
      </c>
      <c r="AA41" s="124" t="s">
        <v>38</v>
      </c>
      <c r="AB41" s="123" t="s">
        <v>38</v>
      </c>
      <c r="AC41" s="123">
        <v>10</v>
      </c>
      <c r="AD41" s="125" t="str">
        <f>VLOOKUP(D41,MIĘŚNIE!$C$2:$F$400,4,0)</f>
        <v/>
      </c>
      <c r="AE41" s="124" t="s">
        <v>38</v>
      </c>
      <c r="AF41" s="123" t="s">
        <v>38</v>
      </c>
      <c r="AG41" s="123">
        <v>13</v>
      </c>
      <c r="AH41" s="125"/>
      <c r="AI41" s="124" t="s">
        <v>38</v>
      </c>
      <c r="AJ41" s="123" t="s">
        <v>38</v>
      </c>
      <c r="AK41" s="123">
        <v>14</v>
      </c>
      <c r="AL41" s="125"/>
      <c r="AM41" s="124" t="s">
        <v>38</v>
      </c>
      <c r="AN41" s="123" t="s">
        <v>38</v>
      </c>
      <c r="AO41" s="123">
        <v>15</v>
      </c>
      <c r="AP41" s="127"/>
      <c r="AQ41" s="126" t="s">
        <v>38</v>
      </c>
      <c r="AR41" s="123">
        <v>7</v>
      </c>
      <c r="AS41" s="127"/>
      <c r="AT41" s="126" t="s">
        <v>38</v>
      </c>
      <c r="AU41" s="123">
        <v>10</v>
      </c>
      <c r="AV41" s="125"/>
      <c r="AW41" s="124" t="s">
        <v>38</v>
      </c>
      <c r="AX41" s="123">
        <v>9</v>
      </c>
      <c r="AY41" s="125"/>
      <c r="AZ41" s="270"/>
    </row>
    <row r="42" spans="1:52" s="183" customFormat="1" x14ac:dyDescent="0.25">
      <c r="A42" s="121">
        <v>9</v>
      </c>
      <c r="B42" s="237"/>
      <c r="C42" s="51"/>
      <c r="D42" s="198">
        <v>90805</v>
      </c>
      <c r="E42" s="55" t="s">
        <v>38</v>
      </c>
      <c r="F42" s="52" t="s">
        <v>38</v>
      </c>
      <c r="G42" s="52" t="str">
        <f>VLOOKUP(D42,wykład3!$D$2:$E$700,2,0)</f>
        <v>+</v>
      </c>
      <c r="H42" s="174" t="s">
        <v>39</v>
      </c>
      <c r="I42" s="134" t="str">
        <f>VLOOKUP(D42,ELERNING!$D$2:$I$701,6,0)</f>
        <v>+</v>
      </c>
      <c r="J42" s="55" t="s">
        <v>38</v>
      </c>
      <c r="K42" s="52">
        <v>8</v>
      </c>
      <c r="L42" s="56"/>
      <c r="M42" s="55" t="s">
        <v>38</v>
      </c>
      <c r="N42" s="52">
        <v>7</v>
      </c>
      <c r="O42" s="56"/>
      <c r="P42" s="55" t="s">
        <v>38</v>
      </c>
      <c r="Q42" s="52">
        <v>6</v>
      </c>
      <c r="R42" s="56"/>
      <c r="S42" s="55" t="s">
        <v>38</v>
      </c>
      <c r="T42" s="52" t="s">
        <v>38</v>
      </c>
      <c r="U42" s="165">
        <v>6</v>
      </c>
      <c r="V42" s="125">
        <f>VLOOKUP(D42,NERWY2!$C$2:$F$400,4,0)</f>
        <v>12</v>
      </c>
      <c r="W42" s="55" t="s">
        <v>38</v>
      </c>
      <c r="X42" s="52" t="s">
        <v>38</v>
      </c>
      <c r="Y42" s="52">
        <v>9</v>
      </c>
      <c r="Z42" s="139" t="str">
        <f>VLOOKUP(D42,ZMYSŁY!$C$2:$F$400,4,0)</f>
        <v/>
      </c>
      <c r="AA42" s="55" t="s">
        <v>38</v>
      </c>
      <c r="AB42" s="52" t="s">
        <v>38</v>
      </c>
      <c r="AC42" s="52">
        <v>14</v>
      </c>
      <c r="AD42" s="139" t="str">
        <f>VLOOKUP(D42,MIĘŚNIE!$C$2:$F$400,4,0)</f>
        <v/>
      </c>
      <c r="AE42" s="55" t="s">
        <v>38</v>
      </c>
      <c r="AF42" s="52" t="s">
        <v>38</v>
      </c>
      <c r="AG42" s="52">
        <v>9</v>
      </c>
      <c r="AH42" s="56"/>
      <c r="AI42" s="55" t="s">
        <v>38</v>
      </c>
      <c r="AJ42" s="52" t="s">
        <v>38</v>
      </c>
      <c r="AK42" s="52">
        <v>11</v>
      </c>
      <c r="AL42" s="56"/>
      <c r="AM42" s="55" t="s">
        <v>38</v>
      </c>
      <c r="AN42" s="52" t="s">
        <v>38</v>
      </c>
      <c r="AO42" s="52">
        <v>11</v>
      </c>
      <c r="AP42" s="57"/>
      <c r="AQ42" s="58" t="s">
        <v>38</v>
      </c>
      <c r="AR42" s="52">
        <v>7</v>
      </c>
      <c r="AS42" s="57"/>
      <c r="AT42" s="58" t="s">
        <v>38</v>
      </c>
      <c r="AU42" s="52">
        <v>9</v>
      </c>
      <c r="AV42" s="56"/>
      <c r="AW42" s="55" t="s">
        <v>38</v>
      </c>
      <c r="AX42" s="52">
        <v>9</v>
      </c>
      <c r="AY42" s="56"/>
      <c r="AZ42" s="271"/>
    </row>
    <row r="43" spans="1:52" s="183" customFormat="1" x14ac:dyDescent="0.25">
      <c r="A43" s="171">
        <v>10</v>
      </c>
      <c r="B43" s="236"/>
      <c r="C43" s="184"/>
      <c r="D43" s="197">
        <v>90812</v>
      </c>
      <c r="E43" s="124" t="s">
        <v>38</v>
      </c>
      <c r="F43" s="123" t="s">
        <v>38</v>
      </c>
      <c r="G43" s="123" t="str">
        <f>VLOOKUP(D43,wykład3!$D$2:$E$700,2,0)</f>
        <v>+</v>
      </c>
      <c r="H43" s="127" t="str">
        <f>VLOOKUP(D43,wykład4!$D$1:$E$701,2,0)</f>
        <v>+</v>
      </c>
      <c r="I43" s="182" t="str">
        <f>VLOOKUP(D43,ELERNING!$D$2:$I$701,6,0)</f>
        <v>+</v>
      </c>
      <c r="J43" s="124" t="s">
        <v>38</v>
      </c>
      <c r="K43" s="123">
        <v>6</v>
      </c>
      <c r="L43" s="125" t="str">
        <f>VLOOKUP(D43,HORMONY1!$C$2:$F$400,4,0)</f>
        <v/>
      </c>
      <c r="M43" s="124" t="s">
        <v>38</v>
      </c>
      <c r="N43" s="123">
        <v>8</v>
      </c>
      <c r="O43" s="125" t="str">
        <f>VLOOKUP(D43,HORMONY2!$C$2:$F$400,4,0)</f>
        <v/>
      </c>
      <c r="P43" s="124" t="s">
        <v>38</v>
      </c>
      <c r="Q43" s="123">
        <v>4</v>
      </c>
      <c r="R43" s="125">
        <f>VLOOKUP(D43,NERWY1!$C$2:$F$400,4,0)</f>
        <v>8</v>
      </c>
      <c r="S43" s="124" t="s">
        <v>38</v>
      </c>
      <c r="T43" s="123" t="s">
        <v>38</v>
      </c>
      <c r="U43" s="123">
        <v>8</v>
      </c>
      <c r="V43" s="125">
        <f>VLOOKUP(D43,NERWY2!$C$2:$F$400,4,0)</f>
        <v>14</v>
      </c>
      <c r="W43" s="124" t="s">
        <v>38</v>
      </c>
      <c r="X43" s="123" t="s">
        <v>38</v>
      </c>
      <c r="Y43" s="123">
        <v>10</v>
      </c>
      <c r="Z43" s="125" t="str">
        <f>VLOOKUP(D43,ZMYSŁY!$C$2:$F$400,4,0)</f>
        <v/>
      </c>
      <c r="AA43" s="124" t="s">
        <v>38</v>
      </c>
      <c r="AB43" s="123" t="s">
        <v>38</v>
      </c>
      <c r="AC43" s="123">
        <v>10</v>
      </c>
      <c r="AD43" s="125" t="str">
        <f>VLOOKUP(D43,MIĘŚNIE!$C$2:$F$400,4,0)</f>
        <v/>
      </c>
      <c r="AE43" s="124" t="s">
        <v>38</v>
      </c>
      <c r="AF43" s="123" t="s">
        <v>38</v>
      </c>
      <c r="AG43" s="123">
        <v>12</v>
      </c>
      <c r="AH43" s="125"/>
      <c r="AI43" s="124" t="s">
        <v>38</v>
      </c>
      <c r="AJ43" s="123" t="s">
        <v>38</v>
      </c>
      <c r="AK43" s="123">
        <v>8</v>
      </c>
      <c r="AL43" s="125">
        <f>VLOOKUP(D43,KRĄŻENIEPI!$C$2:$F$400,4,0)</f>
        <v>12</v>
      </c>
      <c r="AM43" s="124" t="s">
        <v>38</v>
      </c>
      <c r="AN43" s="123" t="s">
        <v>38</v>
      </c>
      <c r="AO43" s="123">
        <v>8</v>
      </c>
      <c r="AP43" s="127">
        <f>VLOOKUP(D43,ODDECHOWYPI!$C$2:$F$400,4,0)</f>
        <v>14</v>
      </c>
      <c r="AQ43" s="126" t="s">
        <v>38</v>
      </c>
      <c r="AR43" s="123">
        <v>6</v>
      </c>
      <c r="AS43" s="127"/>
      <c r="AT43" s="126" t="s">
        <v>38</v>
      </c>
      <c r="AU43" s="123">
        <v>9</v>
      </c>
      <c r="AV43" s="125"/>
      <c r="AW43" s="124" t="s">
        <v>38</v>
      </c>
      <c r="AX43" s="123">
        <v>8</v>
      </c>
      <c r="AY43" s="125"/>
      <c r="AZ43" s="270"/>
    </row>
    <row r="44" spans="1:52" s="183" customFormat="1" x14ac:dyDescent="0.25">
      <c r="A44" s="171">
        <v>6</v>
      </c>
      <c r="B44" s="236"/>
      <c r="C44" s="184"/>
      <c r="D44" s="197">
        <v>90830</v>
      </c>
      <c r="E44" s="124" t="s">
        <v>38</v>
      </c>
      <c r="F44" s="123" t="s">
        <v>38</v>
      </c>
      <c r="G44" s="123" t="str">
        <f>VLOOKUP(D44,wykład3!$D$2:$E$700,2,0)</f>
        <v>+</v>
      </c>
      <c r="H44" s="127" t="str">
        <f>VLOOKUP(D44,wykład4!$D$1:$E$701,2,0)</f>
        <v>+</v>
      </c>
      <c r="I44" s="182" t="str">
        <f>VLOOKUP(D44,ELERNING!$D$2:$I$701,6,0)</f>
        <v>+</v>
      </c>
      <c r="J44" s="124" t="s">
        <v>38</v>
      </c>
      <c r="K44" s="123">
        <v>5</v>
      </c>
      <c r="L44" s="125">
        <f>VLOOKUP(D44,HORMONY1!$C$2:$F$400,4,0)</f>
        <v>7</v>
      </c>
      <c r="M44" s="124" t="s">
        <v>38</v>
      </c>
      <c r="N44" s="123">
        <v>5</v>
      </c>
      <c r="O44" s="125">
        <f>VLOOKUP(D44,HORMONY2!$C$2:$F$400,4,0)</f>
        <v>7</v>
      </c>
      <c r="P44" s="124" t="s">
        <v>38</v>
      </c>
      <c r="Q44" s="123">
        <v>3</v>
      </c>
      <c r="R44" s="125">
        <f>VLOOKUP(D44,NERWY1!$C$2:$F$400,4,0)</f>
        <v>7</v>
      </c>
      <c r="S44" s="124" t="s">
        <v>38</v>
      </c>
      <c r="T44" s="123" t="s">
        <v>38</v>
      </c>
      <c r="U44" s="123">
        <v>8</v>
      </c>
      <c r="V44" s="125">
        <f>VLOOKUP(D44,NERWY2!$C$2:$F$400,4,0)</f>
        <v>15</v>
      </c>
      <c r="W44" s="124" t="s">
        <v>38</v>
      </c>
      <c r="X44" s="123" t="s">
        <v>38</v>
      </c>
      <c r="Y44" s="123">
        <v>10</v>
      </c>
      <c r="Z44" s="125" t="str">
        <f>VLOOKUP(D44,ZMYSŁY!$C$2:$F$400,4,0)</f>
        <v/>
      </c>
      <c r="AA44" s="124" t="s">
        <v>38</v>
      </c>
      <c r="AB44" s="123" t="s">
        <v>38</v>
      </c>
      <c r="AC44" s="123">
        <v>13</v>
      </c>
      <c r="AD44" s="125" t="str">
        <f>VLOOKUP(D44,MIĘŚNIE!$C$2:$F$400,4,0)</f>
        <v/>
      </c>
      <c r="AE44" s="124" t="s">
        <v>38</v>
      </c>
      <c r="AF44" s="123" t="s">
        <v>38</v>
      </c>
      <c r="AG44" s="123">
        <v>13</v>
      </c>
      <c r="AH44" s="125"/>
      <c r="AI44" s="124" t="s">
        <v>38</v>
      </c>
      <c r="AJ44" s="123" t="s">
        <v>38</v>
      </c>
      <c r="AK44" s="123">
        <v>11</v>
      </c>
      <c r="AL44" s="125"/>
      <c r="AM44" s="124" t="s">
        <v>38</v>
      </c>
      <c r="AN44" s="123" t="s">
        <v>38</v>
      </c>
      <c r="AO44" s="123">
        <v>12</v>
      </c>
      <c r="AP44" s="127"/>
      <c r="AQ44" s="126" t="s">
        <v>38</v>
      </c>
      <c r="AR44" s="123">
        <v>5</v>
      </c>
      <c r="AS44" s="127">
        <f>VLOOKUP(D44,KREW2PI!$C$2:$F$400,4,0)</f>
        <v>9</v>
      </c>
      <c r="AT44" s="126" t="s">
        <v>38</v>
      </c>
      <c r="AU44" s="123">
        <v>10</v>
      </c>
      <c r="AV44" s="125"/>
      <c r="AW44" s="124" t="s">
        <v>38</v>
      </c>
      <c r="AX44" s="123">
        <v>6</v>
      </c>
      <c r="AY44" s="125"/>
      <c r="AZ44" s="270"/>
    </row>
    <row r="45" spans="1:52" s="183" customFormat="1" x14ac:dyDescent="0.25">
      <c r="A45" s="121">
        <v>4</v>
      </c>
      <c r="B45" s="237"/>
      <c r="C45" s="51"/>
      <c r="D45" s="198">
        <v>90848</v>
      </c>
      <c r="E45" s="55" t="s">
        <v>38</v>
      </c>
      <c r="F45" s="52" t="s">
        <v>38</v>
      </c>
      <c r="G45" s="52" t="str">
        <f>VLOOKUP(D45,wykład3!$D$2:$E$700,2,0)</f>
        <v>+</v>
      </c>
      <c r="H45" s="174" t="s">
        <v>39</v>
      </c>
      <c r="I45" s="134" t="str">
        <f>VLOOKUP(D45,ELERNING!$D$2:$I$701,6,0)</f>
        <v>+</v>
      </c>
      <c r="J45" s="55" t="s">
        <v>38</v>
      </c>
      <c r="K45" s="52">
        <v>9</v>
      </c>
      <c r="L45" s="56" t="str">
        <f>VLOOKUP(D45,HORMONY1!$C$2:$F$400,4,0)</f>
        <v/>
      </c>
      <c r="M45" s="55" t="s">
        <v>38</v>
      </c>
      <c r="N45" s="52">
        <v>8</v>
      </c>
      <c r="O45" s="56" t="str">
        <f>VLOOKUP(D45,HORMONY2!$C$2:$F$400,4,0)</f>
        <v/>
      </c>
      <c r="P45" s="55" t="s">
        <v>38</v>
      </c>
      <c r="Q45" s="165">
        <v>4</v>
      </c>
      <c r="R45" s="56">
        <f>VLOOKUP(D45,NERWY1!$C$2:$F$400,4,0)</f>
        <v>9</v>
      </c>
      <c r="S45" s="55" t="s">
        <v>38</v>
      </c>
      <c r="T45" s="52" t="s">
        <v>38</v>
      </c>
      <c r="U45" s="52">
        <v>10</v>
      </c>
      <c r="V45" s="139"/>
      <c r="W45" s="55" t="s">
        <v>38</v>
      </c>
      <c r="X45" s="52" t="s">
        <v>38</v>
      </c>
      <c r="Y45" s="52">
        <v>12</v>
      </c>
      <c r="Z45" s="139"/>
      <c r="AA45" s="55" t="s">
        <v>38</v>
      </c>
      <c r="AB45" s="52" t="s">
        <v>38</v>
      </c>
      <c r="AC45" s="52">
        <v>13</v>
      </c>
      <c r="AD45" s="139"/>
      <c r="AE45" s="55" t="s">
        <v>38</v>
      </c>
      <c r="AF45" s="52" t="s">
        <v>38</v>
      </c>
      <c r="AG45" s="52">
        <v>14</v>
      </c>
      <c r="AH45" s="56"/>
      <c r="AI45" s="55" t="s">
        <v>38</v>
      </c>
      <c r="AJ45" s="52" t="s">
        <v>38</v>
      </c>
      <c r="AK45" s="52">
        <v>11</v>
      </c>
      <c r="AL45" s="56"/>
      <c r="AM45" s="55" t="s">
        <v>38</v>
      </c>
      <c r="AN45" s="52" t="s">
        <v>38</v>
      </c>
      <c r="AO45" s="52">
        <v>14</v>
      </c>
      <c r="AP45" s="57"/>
      <c r="AQ45" s="58" t="s">
        <v>38</v>
      </c>
      <c r="AR45" s="52">
        <v>7</v>
      </c>
      <c r="AS45" s="57"/>
      <c r="AT45" s="58" t="s">
        <v>38</v>
      </c>
      <c r="AU45" s="52">
        <v>9</v>
      </c>
      <c r="AV45" s="56"/>
      <c r="AW45" s="55" t="s">
        <v>38</v>
      </c>
      <c r="AX45" s="52">
        <v>9</v>
      </c>
      <c r="AY45" s="56"/>
      <c r="AZ45" s="271"/>
    </row>
    <row r="46" spans="1:52" s="183" customFormat="1" x14ac:dyDescent="0.25">
      <c r="A46" s="171">
        <v>12</v>
      </c>
      <c r="B46" s="236"/>
      <c r="C46" s="184"/>
      <c r="D46" s="197">
        <v>90862</v>
      </c>
      <c r="E46" s="124" t="s">
        <v>38</v>
      </c>
      <c r="F46" s="123" t="s">
        <v>38</v>
      </c>
      <c r="G46" s="123" t="str">
        <f>VLOOKUP(D46,wykład3!$D$2:$E$700,2,0)</f>
        <v>+</v>
      </c>
      <c r="H46" s="127" t="str">
        <f>VLOOKUP(D46,wykład4!$D$1:$E$701,2,0)</f>
        <v>+</v>
      </c>
      <c r="I46" s="182" t="str">
        <f>VLOOKUP(D46,ELERNING!$D$2:$I$701,6,0)</f>
        <v>+</v>
      </c>
      <c r="J46" s="124" t="s">
        <v>38</v>
      </c>
      <c r="K46" s="123">
        <v>9</v>
      </c>
      <c r="L46" s="125" t="str">
        <f>VLOOKUP(D46,HORMONY1!$C$2:$F$400,4,0)</f>
        <v/>
      </c>
      <c r="M46" s="124" t="s">
        <v>38</v>
      </c>
      <c r="N46" s="123">
        <v>7</v>
      </c>
      <c r="O46" s="125" t="str">
        <f>VLOOKUP(D46,HORMONY2!$C$2:$F$400,4,0)</f>
        <v/>
      </c>
      <c r="P46" s="124" t="s">
        <v>38</v>
      </c>
      <c r="Q46" s="123">
        <v>3</v>
      </c>
      <c r="R46" s="125">
        <f>VLOOKUP(D46,NERWY1!$C$2:$F$400,4,0)</f>
        <v>10</v>
      </c>
      <c r="S46" s="124" t="s">
        <v>38</v>
      </c>
      <c r="T46" s="123" t="s">
        <v>38</v>
      </c>
      <c r="U46" s="123">
        <v>12</v>
      </c>
      <c r="V46" s="125"/>
      <c r="W46" s="124" t="s">
        <v>38</v>
      </c>
      <c r="X46" s="123" t="s">
        <v>38</v>
      </c>
      <c r="Y46" s="123">
        <v>11</v>
      </c>
      <c r="Z46" s="125"/>
      <c r="AA46" s="124" t="s">
        <v>38</v>
      </c>
      <c r="AB46" s="123" t="s">
        <v>38</v>
      </c>
      <c r="AC46" s="123">
        <v>12</v>
      </c>
      <c r="AD46" s="125"/>
      <c r="AE46" s="124" t="s">
        <v>38</v>
      </c>
      <c r="AF46" s="123" t="s">
        <v>38</v>
      </c>
      <c r="AG46" s="123">
        <v>12</v>
      </c>
      <c r="AH46" s="125"/>
      <c r="AI46" s="124" t="s">
        <v>38</v>
      </c>
      <c r="AJ46" s="123" t="s">
        <v>38</v>
      </c>
      <c r="AK46" s="123">
        <v>11</v>
      </c>
      <c r="AL46" s="125"/>
      <c r="AM46" s="124" t="s">
        <v>38</v>
      </c>
      <c r="AN46" s="123" t="s">
        <v>38</v>
      </c>
      <c r="AO46" s="123">
        <v>14</v>
      </c>
      <c r="AP46" s="127"/>
      <c r="AQ46" s="126" t="s">
        <v>38</v>
      </c>
      <c r="AR46" s="123">
        <v>7</v>
      </c>
      <c r="AS46" s="127"/>
      <c r="AT46" s="126" t="s">
        <v>38</v>
      </c>
      <c r="AU46" s="123">
        <v>8</v>
      </c>
      <c r="AV46" s="125"/>
      <c r="AW46" s="124" t="s">
        <v>38</v>
      </c>
      <c r="AX46" s="123">
        <v>7</v>
      </c>
      <c r="AY46" s="125"/>
      <c r="AZ46" s="270"/>
    </row>
    <row r="47" spans="1:52" s="183" customFormat="1" x14ac:dyDescent="0.25">
      <c r="A47" s="171">
        <v>1</v>
      </c>
      <c r="B47" s="236"/>
      <c r="C47" s="184"/>
      <c r="D47" s="197">
        <v>90867</v>
      </c>
      <c r="E47" s="124" t="s">
        <v>38</v>
      </c>
      <c r="F47" s="123" t="s">
        <v>38</v>
      </c>
      <c r="G47" s="123" t="str">
        <f>VLOOKUP(D47,wykład3!$D$2:$E$700,2,0)</f>
        <v>+</v>
      </c>
      <c r="H47" s="127" t="str">
        <f>VLOOKUP(D47,wykład4!$D$1:$E$701,2,0)</f>
        <v>+</v>
      </c>
      <c r="I47" s="182" t="str">
        <f>VLOOKUP(D47,ELERNING!$D$2:$I$701,6,0)</f>
        <v>+</v>
      </c>
      <c r="J47" s="124" t="s">
        <v>38</v>
      </c>
      <c r="K47" s="123">
        <v>10</v>
      </c>
      <c r="L47" s="125" t="str">
        <f>VLOOKUP(D47,HORMONY1!$C$2:$F$400,4,0)</f>
        <v/>
      </c>
      <c r="M47" s="124" t="s">
        <v>38</v>
      </c>
      <c r="N47" s="123">
        <v>8</v>
      </c>
      <c r="O47" s="125" t="str">
        <f>VLOOKUP(D47,HORMONY2!$C$2:$F$400,4,0)</f>
        <v/>
      </c>
      <c r="P47" s="124" t="s">
        <v>38</v>
      </c>
      <c r="Q47" s="123">
        <v>5</v>
      </c>
      <c r="R47" s="125">
        <f>VLOOKUP(D47,NERWY1!$C$2:$F$400,4,0)</f>
        <v>10</v>
      </c>
      <c r="S47" s="124" t="s">
        <v>38</v>
      </c>
      <c r="T47" s="123" t="s">
        <v>38</v>
      </c>
      <c r="U47" s="123">
        <v>11</v>
      </c>
      <c r="V47" s="125"/>
      <c r="W47" s="124" t="s">
        <v>38</v>
      </c>
      <c r="X47" s="123" t="s">
        <v>38</v>
      </c>
      <c r="Y47" s="123">
        <v>12</v>
      </c>
      <c r="Z47" s="125"/>
      <c r="AA47" s="124" t="s">
        <v>38</v>
      </c>
      <c r="AB47" s="123" t="s">
        <v>38</v>
      </c>
      <c r="AC47" s="123">
        <v>13</v>
      </c>
      <c r="AD47" s="125"/>
      <c r="AE47" s="124" t="s">
        <v>38</v>
      </c>
      <c r="AF47" s="123" t="s">
        <v>38</v>
      </c>
      <c r="AG47" s="123">
        <v>13</v>
      </c>
      <c r="AH47" s="125"/>
      <c r="AI47" s="124" t="s">
        <v>38</v>
      </c>
      <c r="AJ47" s="123" t="s">
        <v>38</v>
      </c>
      <c r="AK47" s="123">
        <v>13</v>
      </c>
      <c r="AL47" s="125"/>
      <c r="AM47" s="124" t="s">
        <v>38</v>
      </c>
      <c r="AN47" s="123" t="s">
        <v>38</v>
      </c>
      <c r="AO47" s="123">
        <v>14</v>
      </c>
      <c r="AP47" s="127"/>
      <c r="AQ47" s="126" t="s">
        <v>38</v>
      </c>
      <c r="AR47" s="123">
        <v>9</v>
      </c>
      <c r="AS47" s="127"/>
      <c r="AT47" s="126" t="s">
        <v>38</v>
      </c>
      <c r="AU47" s="123">
        <v>9</v>
      </c>
      <c r="AV47" s="125"/>
      <c r="AW47" s="124" t="s">
        <v>38</v>
      </c>
      <c r="AX47" s="123">
        <v>9</v>
      </c>
      <c r="AY47" s="125"/>
      <c r="AZ47" s="270"/>
    </row>
    <row r="48" spans="1:52" x14ac:dyDescent="0.25">
      <c r="A48" s="171">
        <v>5</v>
      </c>
      <c r="B48" s="236"/>
      <c r="C48" s="184"/>
      <c r="D48" s="197">
        <v>90899</v>
      </c>
      <c r="E48" s="124" t="s">
        <v>38</v>
      </c>
      <c r="F48" s="123" t="s">
        <v>38</v>
      </c>
      <c r="G48" s="123" t="str">
        <f>VLOOKUP(D48,wykład3!$D$2:$E$700,2,0)</f>
        <v>+</v>
      </c>
      <c r="H48" s="127" t="str">
        <f>VLOOKUP(D48,wykład4!$D$1:$E$701,2,0)</f>
        <v>+</v>
      </c>
      <c r="I48" s="182" t="str">
        <f>VLOOKUP(D48,ELERNING!$D$2:$I$701,6,0)</f>
        <v>+</v>
      </c>
      <c r="J48" s="124" t="s">
        <v>38</v>
      </c>
      <c r="K48" s="123">
        <v>6</v>
      </c>
      <c r="L48" s="125" t="str">
        <f>VLOOKUP(D48,HORMONY1!$C$2:$F$400,4,0)</f>
        <v/>
      </c>
      <c r="M48" s="124" t="s">
        <v>38</v>
      </c>
      <c r="N48" s="123">
        <v>5</v>
      </c>
      <c r="O48" s="125">
        <f>VLOOKUP(D48,HORMONY2!$C$2:$F$400,4,0)</f>
        <v>9</v>
      </c>
      <c r="P48" s="124" t="s">
        <v>38</v>
      </c>
      <c r="Q48" s="123">
        <v>3</v>
      </c>
      <c r="R48" s="125">
        <f>VLOOKUP(D48,NERWY1!$C$2:$F$400,4,0)</f>
        <v>9</v>
      </c>
      <c r="S48" s="124" t="s">
        <v>38</v>
      </c>
      <c r="T48" s="123" t="s">
        <v>38</v>
      </c>
      <c r="U48" s="123">
        <v>6</v>
      </c>
      <c r="V48" s="125">
        <f>VLOOKUP(D48,NERWY2!$C$2:$F$400,4,0)</f>
        <v>10</v>
      </c>
      <c r="W48" s="124" t="s">
        <v>38</v>
      </c>
      <c r="X48" s="123" t="s">
        <v>38</v>
      </c>
      <c r="Y48" s="123">
        <v>10</v>
      </c>
      <c r="Z48" s="125" t="str">
        <f>VLOOKUP(D48,ZMYSŁY!$C$2:$F$400,4,0)</f>
        <v/>
      </c>
      <c r="AA48" s="124" t="s">
        <v>38</v>
      </c>
      <c r="AB48" s="123" t="s">
        <v>38</v>
      </c>
      <c r="AC48" s="123">
        <v>11</v>
      </c>
      <c r="AD48" s="125" t="str">
        <f>VLOOKUP(D48,MIĘŚNIE!$C$2:$F$400,4,0)</f>
        <v/>
      </c>
      <c r="AE48" s="124" t="s">
        <v>38</v>
      </c>
      <c r="AF48" s="123" t="s">
        <v>38</v>
      </c>
      <c r="AG48" s="123">
        <v>13</v>
      </c>
      <c r="AH48" s="125"/>
      <c r="AI48" s="124" t="s">
        <v>38</v>
      </c>
      <c r="AJ48" s="123" t="s">
        <v>38</v>
      </c>
      <c r="AK48" s="123">
        <v>11</v>
      </c>
      <c r="AL48" s="125"/>
      <c r="AM48" s="124" t="s">
        <v>38</v>
      </c>
      <c r="AN48" s="123" t="s">
        <v>38</v>
      </c>
      <c r="AO48" s="123">
        <v>12</v>
      </c>
      <c r="AP48" s="127"/>
      <c r="AQ48" s="182" t="s">
        <v>38</v>
      </c>
      <c r="AR48" s="123">
        <v>4</v>
      </c>
      <c r="AS48" s="127">
        <f>VLOOKUP(D48,KREW2PI!$C$2:$F$400,4,0)</f>
        <v>9</v>
      </c>
      <c r="AT48" s="126" t="s">
        <v>38</v>
      </c>
      <c r="AU48" s="123">
        <v>8</v>
      </c>
      <c r="AV48" s="125"/>
      <c r="AW48" s="124" t="s">
        <v>38</v>
      </c>
      <c r="AX48" s="123">
        <v>6</v>
      </c>
      <c r="AY48" s="125"/>
      <c r="AZ48" s="270"/>
    </row>
    <row r="49" spans="1:52" s="183" customFormat="1" x14ac:dyDescent="0.25">
      <c r="A49" s="171">
        <v>1</v>
      </c>
      <c r="B49" s="236"/>
      <c r="C49" s="184"/>
      <c r="D49" s="197">
        <v>90901</v>
      </c>
      <c r="E49" s="124" t="s">
        <v>38</v>
      </c>
      <c r="F49" s="123" t="s">
        <v>38</v>
      </c>
      <c r="G49" s="123" t="str">
        <f>VLOOKUP(D49,wykład3!$D$2:$E$700,2,0)</f>
        <v>+</v>
      </c>
      <c r="H49" s="127" t="str">
        <f>VLOOKUP(D49,wykład4!$D$1:$E$701,2,0)</f>
        <v>+</v>
      </c>
      <c r="I49" s="182" t="str">
        <f>VLOOKUP(D49,ELERNING!$D$2:$I$701,6,0)</f>
        <v>+</v>
      </c>
      <c r="J49" s="124" t="s">
        <v>38</v>
      </c>
      <c r="K49" s="123">
        <v>8</v>
      </c>
      <c r="L49" s="125" t="str">
        <f>VLOOKUP(D49,HORMONY1!$C$2:$F$400,4,0)</f>
        <v/>
      </c>
      <c r="M49" s="124" t="s">
        <v>38</v>
      </c>
      <c r="N49" s="123">
        <v>5</v>
      </c>
      <c r="O49" s="125">
        <f>VLOOKUP(D49,HORMONY2!$C$2:$F$400,4,0)</f>
        <v>6</v>
      </c>
      <c r="P49" s="124" t="s">
        <v>38</v>
      </c>
      <c r="Q49" s="123">
        <v>4</v>
      </c>
      <c r="R49" s="125">
        <f>VLOOKUP(D49,NERWY1!$C$2:$F$400,4,0)</f>
        <v>10</v>
      </c>
      <c r="S49" s="124" t="s">
        <v>38</v>
      </c>
      <c r="T49" s="123" t="s">
        <v>38</v>
      </c>
      <c r="U49" s="123">
        <v>12</v>
      </c>
      <c r="V49" s="125"/>
      <c r="W49" s="124" t="s">
        <v>38</v>
      </c>
      <c r="X49" s="123" t="s">
        <v>38</v>
      </c>
      <c r="Y49" s="123">
        <v>13</v>
      </c>
      <c r="Z49" s="125"/>
      <c r="AA49" s="124" t="s">
        <v>38</v>
      </c>
      <c r="AB49" s="123" t="s">
        <v>38</v>
      </c>
      <c r="AC49" s="123">
        <v>10</v>
      </c>
      <c r="AD49" s="125"/>
      <c r="AE49" s="124" t="s">
        <v>38</v>
      </c>
      <c r="AF49" s="123" t="s">
        <v>38</v>
      </c>
      <c r="AG49" s="123">
        <v>13</v>
      </c>
      <c r="AH49" s="125"/>
      <c r="AI49" s="124" t="s">
        <v>38</v>
      </c>
      <c r="AJ49" s="123" t="s">
        <v>38</v>
      </c>
      <c r="AK49" s="123">
        <v>10</v>
      </c>
      <c r="AL49" s="125"/>
      <c r="AM49" s="124" t="s">
        <v>38</v>
      </c>
      <c r="AN49" s="123" t="s">
        <v>38</v>
      </c>
      <c r="AO49" s="123">
        <v>13</v>
      </c>
      <c r="AP49" s="127"/>
      <c r="AQ49" s="126" t="s">
        <v>38</v>
      </c>
      <c r="AR49" s="123">
        <v>7</v>
      </c>
      <c r="AS49" s="127"/>
      <c r="AT49" s="126" t="s">
        <v>38</v>
      </c>
      <c r="AU49" s="123">
        <v>10</v>
      </c>
      <c r="AV49" s="125"/>
      <c r="AW49" s="124" t="s">
        <v>38</v>
      </c>
      <c r="AX49" s="123">
        <v>9</v>
      </c>
      <c r="AY49" s="125"/>
      <c r="AZ49" s="270"/>
    </row>
    <row r="50" spans="1:52" s="183" customFormat="1" x14ac:dyDescent="0.25">
      <c r="A50" s="121">
        <v>6</v>
      </c>
      <c r="B50" s="237"/>
      <c r="C50" s="51"/>
      <c r="D50" s="198">
        <v>90912</v>
      </c>
      <c r="E50" s="55" t="s">
        <v>38</v>
      </c>
      <c r="F50" s="52" t="s">
        <v>38</v>
      </c>
      <c r="G50" s="52" t="str">
        <f>VLOOKUP(D50,wykład3!$D$2:$E$700,2,0)</f>
        <v>+</v>
      </c>
      <c r="H50" s="57" t="str">
        <f>VLOOKUP(D50,wykład4!$D$1:$E$701,2,0)</f>
        <v>+</v>
      </c>
      <c r="I50" s="134" t="str">
        <f>VLOOKUP(D50,ELERNING!$D$2:$I$701,6,0)</f>
        <v>+</v>
      </c>
      <c r="J50" s="55" t="s">
        <v>38</v>
      </c>
      <c r="K50" s="52">
        <v>8</v>
      </c>
      <c r="L50" s="56" t="str">
        <f>VLOOKUP(D50,HORMONY1!$C$2:$F$400,4,0)</f>
        <v/>
      </c>
      <c r="M50" s="55" t="s">
        <v>38</v>
      </c>
      <c r="N50" s="141">
        <v>3</v>
      </c>
      <c r="O50" s="125">
        <v>9</v>
      </c>
      <c r="P50" s="55" t="s">
        <v>38</v>
      </c>
      <c r="Q50" s="165">
        <v>3</v>
      </c>
      <c r="R50" s="56">
        <f>VLOOKUP(D50,NERWY1!$C$2:$F$400,4,0)</f>
        <v>10</v>
      </c>
      <c r="S50" s="55" t="s">
        <v>38</v>
      </c>
      <c r="T50" s="52" t="s">
        <v>38</v>
      </c>
      <c r="U50" s="165">
        <v>6</v>
      </c>
      <c r="V50" s="125">
        <f>VLOOKUP(D50,NERWY2!$C$2:$F$400,4,0)</f>
        <v>14</v>
      </c>
      <c r="W50" s="55" t="s">
        <v>38</v>
      </c>
      <c r="X50" s="52" t="s">
        <v>38</v>
      </c>
      <c r="Y50" s="52">
        <v>10</v>
      </c>
      <c r="Z50" s="125" t="str">
        <f>VLOOKUP(D50,ZMYSŁY!$C$2:$F$400,4,0)</f>
        <v/>
      </c>
      <c r="AA50" s="55" t="s">
        <v>38</v>
      </c>
      <c r="AB50" s="52" t="s">
        <v>38</v>
      </c>
      <c r="AC50" s="52">
        <v>11</v>
      </c>
      <c r="AD50" s="139" t="str">
        <f>VLOOKUP(D50,MIĘŚNIE!$C$2:$F$400,4,0)</f>
        <v/>
      </c>
      <c r="AE50" s="55" t="s">
        <v>38</v>
      </c>
      <c r="AF50" s="52" t="s">
        <v>38</v>
      </c>
      <c r="AG50" s="52">
        <v>10</v>
      </c>
      <c r="AH50" s="56"/>
      <c r="AI50" s="55" t="s">
        <v>38</v>
      </c>
      <c r="AJ50" s="52" t="s">
        <v>38</v>
      </c>
      <c r="AK50" s="52">
        <v>9</v>
      </c>
      <c r="AL50" s="56"/>
      <c r="AM50" s="55" t="s">
        <v>38</v>
      </c>
      <c r="AN50" s="52" t="s">
        <v>38</v>
      </c>
      <c r="AO50" s="52">
        <v>11</v>
      </c>
      <c r="AP50" s="57"/>
      <c r="AQ50" s="58" t="s">
        <v>38</v>
      </c>
      <c r="AR50" s="165">
        <v>5</v>
      </c>
      <c r="AS50" s="57">
        <f>VLOOKUP(D50,KREW2PI!$C$2:$F$400,4,0)</f>
        <v>9</v>
      </c>
      <c r="AT50" s="58" t="s">
        <v>38</v>
      </c>
      <c r="AU50" s="52">
        <v>8</v>
      </c>
      <c r="AV50" s="56"/>
      <c r="AW50" s="55" t="s">
        <v>38</v>
      </c>
      <c r="AX50" s="52">
        <v>8</v>
      </c>
      <c r="AY50" s="56"/>
      <c r="AZ50" s="271"/>
    </row>
    <row r="51" spans="1:52" s="183" customFormat="1" hidden="1" x14ac:dyDescent="0.25">
      <c r="A51" s="185">
        <v>3</v>
      </c>
      <c r="B51" s="241"/>
      <c r="C51" s="190"/>
      <c r="D51" s="202">
        <v>91127</v>
      </c>
      <c r="E51" s="212" t="s">
        <v>39</v>
      </c>
      <c r="F51" s="186" t="s">
        <v>39</v>
      </c>
      <c r="G51" s="187" t="s">
        <v>39</v>
      </c>
      <c r="H51" s="189" t="s">
        <v>39</v>
      </c>
      <c r="I51" s="182" t="str">
        <f>VLOOKUP(D51,ELERNING!$D$2:$I$701,6,0)</f>
        <v>-</v>
      </c>
      <c r="J51" s="188" t="s">
        <v>39</v>
      </c>
      <c r="K51" s="187" t="s">
        <v>39</v>
      </c>
      <c r="L51" s="125"/>
      <c r="M51" s="188" t="s">
        <v>39</v>
      </c>
      <c r="N51" s="187" t="s">
        <v>39</v>
      </c>
      <c r="O51" s="125"/>
      <c r="P51" s="188" t="s">
        <v>39</v>
      </c>
      <c r="Q51" s="186" t="s">
        <v>39</v>
      </c>
      <c r="R51" s="125"/>
      <c r="S51" s="124" t="s">
        <v>39</v>
      </c>
      <c r="T51" s="187" t="s">
        <v>39</v>
      </c>
      <c r="U51" s="123" t="e">
        <v>#N/A</v>
      </c>
      <c r="V51" s="125" t="e">
        <f>VLOOKUP(D51,NERWY2!$C$2:$F$400,4,0)</f>
        <v>#N/A</v>
      </c>
      <c r="W51" s="124" t="s">
        <v>39</v>
      </c>
      <c r="X51" s="187" t="s">
        <v>39</v>
      </c>
      <c r="Y51" s="123" t="e">
        <v>#N/A</v>
      </c>
      <c r="Z51" s="125" t="e">
        <f>VLOOKUP(D51,ZMYSŁY!$C$2:$F$400,4,0)</f>
        <v>#N/A</v>
      </c>
      <c r="AA51" s="124" t="s">
        <v>39</v>
      </c>
      <c r="AB51" s="187"/>
      <c r="AC51" s="123" t="e">
        <v>#N/A</v>
      </c>
      <c r="AD51" s="125"/>
      <c r="AE51" s="124" t="s">
        <v>39</v>
      </c>
      <c r="AF51" s="187"/>
      <c r="AG51" s="123" t="e">
        <v>#N/A</v>
      </c>
      <c r="AH51" s="125"/>
      <c r="AI51" s="124" t="s">
        <v>39</v>
      </c>
      <c r="AJ51" s="190"/>
      <c r="AK51" s="123" t="e">
        <v>#N/A</v>
      </c>
      <c r="AL51" s="125"/>
      <c r="AM51" s="124" t="s">
        <v>39</v>
      </c>
      <c r="AN51" s="187"/>
      <c r="AO51" s="123" t="e">
        <v>#N/A</v>
      </c>
      <c r="AP51" s="127"/>
      <c r="AQ51" s="126" t="s">
        <v>38</v>
      </c>
      <c r="AR51" s="123" t="e">
        <v>#N/A</v>
      </c>
      <c r="AS51" s="127"/>
      <c r="AT51" s="126" t="s">
        <v>38</v>
      </c>
      <c r="AU51" s="123" t="e">
        <v>#N/A</v>
      </c>
      <c r="AV51" s="125"/>
      <c r="AW51" s="124" t="s">
        <v>38</v>
      </c>
      <c r="AX51" s="123" t="e">
        <v>#N/A</v>
      </c>
      <c r="AY51" s="125"/>
      <c r="AZ51" s="270"/>
    </row>
    <row r="52" spans="1:52" s="183" customFormat="1" x14ac:dyDescent="0.25">
      <c r="A52" s="171">
        <v>8</v>
      </c>
      <c r="B52" s="236"/>
      <c r="C52" s="184"/>
      <c r="D52" s="197">
        <v>90934</v>
      </c>
      <c r="E52" s="124" t="s">
        <v>38</v>
      </c>
      <c r="F52" s="123" t="s">
        <v>38</v>
      </c>
      <c r="G52" s="123" t="str">
        <f>VLOOKUP(D52,wykład3!$D$2:$E$700,2,0)</f>
        <v>+</v>
      </c>
      <c r="H52" s="127" t="str">
        <f>VLOOKUP(D52,wykład4!$D$1:$E$701,2,0)</f>
        <v>+</v>
      </c>
      <c r="I52" s="182" t="str">
        <f>VLOOKUP(D52,ELERNING!$D$2:$I$701,6,0)</f>
        <v>+</v>
      </c>
      <c r="J52" s="124" t="s">
        <v>38</v>
      </c>
      <c r="K52" s="123">
        <v>8</v>
      </c>
      <c r="L52" s="125" t="str">
        <f>VLOOKUP(D52,HORMONY1!$C$2:$F$400,4,0)</f>
        <v/>
      </c>
      <c r="M52" s="124" t="s">
        <v>38</v>
      </c>
      <c r="N52" s="123">
        <v>7</v>
      </c>
      <c r="O52" s="125" t="str">
        <f>VLOOKUP(D52,HORMONY2!$C$2:$F$400,4,0)</f>
        <v/>
      </c>
      <c r="P52" s="124" t="s">
        <v>38</v>
      </c>
      <c r="Q52" s="123">
        <v>3</v>
      </c>
      <c r="R52" s="125">
        <f>VLOOKUP(D52,NERWY1!$C$2:$F$400,4,0)</f>
        <v>10</v>
      </c>
      <c r="S52" s="124" t="s">
        <v>38</v>
      </c>
      <c r="T52" s="123" t="s">
        <v>38</v>
      </c>
      <c r="U52" s="123">
        <v>12</v>
      </c>
      <c r="V52" s="125"/>
      <c r="W52" s="124" t="s">
        <v>38</v>
      </c>
      <c r="X52" s="123" t="s">
        <v>38</v>
      </c>
      <c r="Y52" s="123">
        <v>12</v>
      </c>
      <c r="Z52" s="125"/>
      <c r="AA52" s="124" t="s">
        <v>38</v>
      </c>
      <c r="AB52" s="123" t="s">
        <v>38</v>
      </c>
      <c r="AC52" s="123">
        <v>11</v>
      </c>
      <c r="AD52" s="125"/>
      <c r="AE52" s="124" t="s">
        <v>38</v>
      </c>
      <c r="AF52" s="123" t="s">
        <v>38</v>
      </c>
      <c r="AG52" s="123">
        <v>12</v>
      </c>
      <c r="AH52" s="125"/>
      <c r="AI52" s="124" t="s">
        <v>38</v>
      </c>
      <c r="AJ52" s="123" t="s">
        <v>38</v>
      </c>
      <c r="AK52" s="123">
        <v>13</v>
      </c>
      <c r="AL52" s="125"/>
      <c r="AM52" s="124" t="s">
        <v>38</v>
      </c>
      <c r="AN52" s="123" t="s">
        <v>38</v>
      </c>
      <c r="AO52" s="123">
        <v>15</v>
      </c>
      <c r="AP52" s="127"/>
      <c r="AQ52" s="126" t="s">
        <v>38</v>
      </c>
      <c r="AR52" s="123">
        <v>3</v>
      </c>
      <c r="AS52" s="127">
        <f>VLOOKUP(D52,KREW2PI!$C$2:$F$400,4,0)</f>
        <v>9</v>
      </c>
      <c r="AT52" s="126" t="s">
        <v>38</v>
      </c>
      <c r="AU52" s="123">
        <v>8</v>
      </c>
      <c r="AV52" s="125"/>
      <c r="AW52" s="124" t="s">
        <v>38</v>
      </c>
      <c r="AX52" s="123">
        <v>7</v>
      </c>
      <c r="AY52" s="125"/>
      <c r="AZ52" s="270"/>
    </row>
    <row r="53" spans="1:52" s="183" customFormat="1" x14ac:dyDescent="0.25">
      <c r="A53" s="171">
        <v>7</v>
      </c>
      <c r="B53" s="236"/>
      <c r="C53" s="184"/>
      <c r="D53" s="197">
        <v>90958</v>
      </c>
      <c r="E53" s="124" t="s">
        <v>38</v>
      </c>
      <c r="F53" s="123" t="s">
        <v>38</v>
      </c>
      <c r="G53" s="123" t="str">
        <f>VLOOKUP(D53,wykład3!$D$2:$E$700,2,0)</f>
        <v>+</v>
      </c>
      <c r="H53" s="127" t="str">
        <f>VLOOKUP(D53,wykład4!$D$1:$E$701,2,0)</f>
        <v>+</v>
      </c>
      <c r="I53" s="182" t="str">
        <f>VLOOKUP(D53,ELERNING!$D$2:$I$701,6,0)</f>
        <v>+</v>
      </c>
      <c r="J53" s="124" t="s">
        <v>38</v>
      </c>
      <c r="K53" s="123">
        <v>6</v>
      </c>
      <c r="L53" s="125" t="str">
        <f>VLOOKUP(D53,HORMONY1!$C$2:$F$400,4,0)</f>
        <v/>
      </c>
      <c r="M53" s="124" t="s">
        <v>38</v>
      </c>
      <c r="N53" s="123">
        <v>7</v>
      </c>
      <c r="O53" s="125" t="str">
        <f>VLOOKUP(D53,HORMONY2!$C$2:$F$400,4,0)</f>
        <v/>
      </c>
      <c r="P53" s="124" t="s">
        <v>38</v>
      </c>
      <c r="Q53" s="123">
        <v>6</v>
      </c>
      <c r="R53" s="125" t="str">
        <f>VLOOKUP(D53,NERWY1!$C$2:$F$400,4,0)</f>
        <v/>
      </c>
      <c r="S53" s="124" t="s">
        <v>38</v>
      </c>
      <c r="T53" s="123" t="s">
        <v>38</v>
      </c>
      <c r="U53" s="123">
        <v>13</v>
      </c>
      <c r="V53" s="125"/>
      <c r="W53" s="124" t="s">
        <v>38</v>
      </c>
      <c r="X53" s="123" t="s">
        <v>38</v>
      </c>
      <c r="Y53" s="123">
        <v>11</v>
      </c>
      <c r="Z53" s="125"/>
      <c r="AA53" s="124" t="s">
        <v>38</v>
      </c>
      <c r="AB53" s="123" t="s">
        <v>38</v>
      </c>
      <c r="AC53" s="123">
        <v>13</v>
      </c>
      <c r="AD53" s="125"/>
      <c r="AE53" s="124" t="s">
        <v>38</v>
      </c>
      <c r="AF53" s="123" t="s">
        <v>38</v>
      </c>
      <c r="AG53" s="123">
        <v>11</v>
      </c>
      <c r="AH53" s="125"/>
      <c r="AI53" s="124" t="s">
        <v>38</v>
      </c>
      <c r="AJ53" s="123" t="s">
        <v>38</v>
      </c>
      <c r="AK53" s="123">
        <v>15</v>
      </c>
      <c r="AL53" s="125"/>
      <c r="AM53" s="124" t="s">
        <v>38</v>
      </c>
      <c r="AN53" s="123" t="s">
        <v>38</v>
      </c>
      <c r="AO53" s="123">
        <v>12</v>
      </c>
      <c r="AP53" s="127"/>
      <c r="AQ53" s="126" t="s">
        <v>38</v>
      </c>
      <c r="AR53" s="123">
        <v>6</v>
      </c>
      <c r="AS53" s="127"/>
      <c r="AT53" s="126" t="s">
        <v>38</v>
      </c>
      <c r="AU53" s="123">
        <v>9</v>
      </c>
      <c r="AV53" s="125"/>
      <c r="AW53" s="124" t="s">
        <v>38</v>
      </c>
      <c r="AX53" s="123">
        <v>8</v>
      </c>
      <c r="AY53" s="125"/>
      <c r="AZ53" s="270"/>
    </row>
    <row r="54" spans="1:52" s="183" customFormat="1" x14ac:dyDescent="0.25">
      <c r="A54" s="171">
        <v>13</v>
      </c>
      <c r="B54" s="236"/>
      <c r="C54" s="184"/>
      <c r="D54" s="197">
        <v>90998</v>
      </c>
      <c r="E54" s="124" t="s">
        <v>38</v>
      </c>
      <c r="F54" s="123" t="s">
        <v>38</v>
      </c>
      <c r="G54" s="123" t="str">
        <f>VLOOKUP(D54,wykład3!$D$2:$E$700,2,0)</f>
        <v>+</v>
      </c>
      <c r="H54" s="127" t="str">
        <f>VLOOKUP(D54,wykład4!$D$1:$E$701,2,0)</f>
        <v>+</v>
      </c>
      <c r="I54" s="182" t="str">
        <f>VLOOKUP(D54,ELERNING!$D$2:$I$701,6,0)</f>
        <v>+</v>
      </c>
      <c r="J54" s="124" t="s">
        <v>38</v>
      </c>
      <c r="K54" s="123">
        <v>6</v>
      </c>
      <c r="L54" s="125" t="str">
        <f>VLOOKUP(D54,HORMONY1!$C$2:$F$400,4,0)</f>
        <v/>
      </c>
      <c r="M54" s="124" t="s">
        <v>38</v>
      </c>
      <c r="N54" s="123">
        <v>7</v>
      </c>
      <c r="O54" s="125" t="str">
        <f>VLOOKUP(D54,HORMONY2!$C$2:$F$400,4,0)</f>
        <v/>
      </c>
      <c r="P54" s="124" t="s">
        <v>38</v>
      </c>
      <c r="Q54" s="123">
        <v>3</v>
      </c>
      <c r="R54" s="125">
        <f>VLOOKUP(D54,NERWY1!$C$2:$F$400,4,0)</f>
        <v>10</v>
      </c>
      <c r="S54" s="124" t="s">
        <v>38</v>
      </c>
      <c r="T54" s="123" t="s">
        <v>38</v>
      </c>
      <c r="U54" s="123">
        <v>9</v>
      </c>
      <c r="V54" s="125"/>
      <c r="W54" s="124" t="s">
        <v>38</v>
      </c>
      <c r="X54" s="123" t="s">
        <v>38</v>
      </c>
      <c r="Y54" s="123">
        <v>10</v>
      </c>
      <c r="Z54" s="125"/>
      <c r="AA54" s="124" t="s">
        <v>38</v>
      </c>
      <c r="AB54" s="123" t="s">
        <v>38</v>
      </c>
      <c r="AC54" s="123">
        <v>10</v>
      </c>
      <c r="AD54" s="125"/>
      <c r="AE54" s="124" t="s">
        <v>38</v>
      </c>
      <c r="AF54" s="123" t="s">
        <v>38</v>
      </c>
      <c r="AG54" s="123">
        <v>11</v>
      </c>
      <c r="AH54" s="125"/>
      <c r="AI54" s="124" t="s">
        <v>38</v>
      </c>
      <c r="AJ54" s="123" t="s">
        <v>38</v>
      </c>
      <c r="AK54" s="123">
        <v>11</v>
      </c>
      <c r="AL54" s="125"/>
      <c r="AM54" s="124" t="s">
        <v>38</v>
      </c>
      <c r="AN54" s="123" t="s">
        <v>38</v>
      </c>
      <c r="AO54" s="123">
        <v>10</v>
      </c>
      <c r="AP54" s="127"/>
      <c r="AQ54" s="126" t="s">
        <v>38</v>
      </c>
      <c r="AR54" s="123">
        <v>9</v>
      </c>
      <c r="AS54" s="127"/>
      <c r="AT54" s="126" t="s">
        <v>38</v>
      </c>
      <c r="AU54" s="123">
        <v>8</v>
      </c>
      <c r="AV54" s="125"/>
      <c r="AW54" s="124" t="s">
        <v>38</v>
      </c>
      <c r="AX54" s="123">
        <v>9</v>
      </c>
      <c r="AY54" s="125"/>
      <c r="AZ54" s="270"/>
    </row>
    <row r="55" spans="1:52" s="183" customFormat="1" x14ac:dyDescent="0.25">
      <c r="A55" s="171">
        <v>3</v>
      </c>
      <c r="B55" s="236"/>
      <c r="C55" s="184"/>
      <c r="D55" s="197">
        <v>91046</v>
      </c>
      <c r="E55" s="124" t="s">
        <v>38</v>
      </c>
      <c r="F55" s="123" t="s">
        <v>38</v>
      </c>
      <c r="G55" s="123" t="str">
        <f>VLOOKUP(D55,wykład3!$D$2:$E$700,2,0)</f>
        <v>+</v>
      </c>
      <c r="H55" s="127" t="str">
        <f>VLOOKUP(D55,wykład4!$D$1:$E$701,2,0)</f>
        <v>+</v>
      </c>
      <c r="I55" s="182" t="str">
        <f>VLOOKUP(D55,ELERNING!$D$2:$I$701,6,0)</f>
        <v>+</v>
      </c>
      <c r="J55" s="124" t="s">
        <v>38</v>
      </c>
      <c r="K55" s="123">
        <v>9</v>
      </c>
      <c r="L55" s="125"/>
      <c r="M55" s="124" t="s">
        <v>38</v>
      </c>
      <c r="N55" s="123">
        <v>6</v>
      </c>
      <c r="O55" s="125"/>
      <c r="P55" s="124" t="s">
        <v>38</v>
      </c>
      <c r="Q55" s="123">
        <v>7</v>
      </c>
      <c r="R55" s="125"/>
      <c r="S55" s="124" t="s">
        <v>38</v>
      </c>
      <c r="T55" s="123" t="s">
        <v>38</v>
      </c>
      <c r="U55" s="123">
        <v>11</v>
      </c>
      <c r="V55" s="125"/>
      <c r="W55" s="124" t="s">
        <v>38</v>
      </c>
      <c r="X55" s="123" t="s">
        <v>38</v>
      </c>
      <c r="Y55" s="123">
        <v>12</v>
      </c>
      <c r="Z55" s="125"/>
      <c r="AA55" s="124" t="s">
        <v>38</v>
      </c>
      <c r="AB55" s="123" t="s">
        <v>38</v>
      </c>
      <c r="AC55" s="123">
        <v>12</v>
      </c>
      <c r="AD55" s="125"/>
      <c r="AE55" s="124" t="s">
        <v>38</v>
      </c>
      <c r="AF55" s="123" t="s">
        <v>38</v>
      </c>
      <c r="AG55" s="123">
        <v>10</v>
      </c>
      <c r="AH55" s="125"/>
      <c r="AI55" s="124" t="s">
        <v>38</v>
      </c>
      <c r="AJ55" s="123" t="s">
        <v>38</v>
      </c>
      <c r="AK55" s="123">
        <v>11</v>
      </c>
      <c r="AL55" s="125"/>
      <c r="AM55" s="124" t="s">
        <v>38</v>
      </c>
      <c r="AN55" s="123" t="s">
        <v>38</v>
      </c>
      <c r="AO55" s="123">
        <v>13</v>
      </c>
      <c r="AP55" s="127"/>
      <c r="AQ55" s="126" t="s">
        <v>38</v>
      </c>
      <c r="AR55" s="123">
        <v>8</v>
      </c>
      <c r="AS55" s="127"/>
      <c r="AT55" s="126" t="s">
        <v>38</v>
      </c>
      <c r="AU55" s="123">
        <v>9</v>
      </c>
      <c r="AV55" s="125"/>
      <c r="AW55" s="124" t="s">
        <v>38</v>
      </c>
      <c r="AX55" s="123">
        <v>10</v>
      </c>
      <c r="AY55" s="125"/>
      <c r="AZ55" s="270"/>
    </row>
    <row r="56" spans="1:52" s="183" customFormat="1" x14ac:dyDescent="0.25">
      <c r="A56" s="171">
        <v>8</v>
      </c>
      <c r="B56" s="236"/>
      <c r="C56" s="184"/>
      <c r="D56" s="197">
        <v>91063</v>
      </c>
      <c r="E56" s="124" t="s">
        <v>38</v>
      </c>
      <c r="F56" s="123" t="s">
        <v>38</v>
      </c>
      <c r="G56" s="123" t="str">
        <f>VLOOKUP(D56,wykład3!$D$2:$E$700,2,0)</f>
        <v>+</v>
      </c>
      <c r="H56" s="127" t="str">
        <f>VLOOKUP(D56,wykład4!$D$1:$E$701,2,0)</f>
        <v>+</v>
      </c>
      <c r="I56" s="182" t="str">
        <f>VLOOKUP(D56,ELERNING!$D$2:$I$701,6,0)</f>
        <v>+</v>
      </c>
      <c r="J56" s="124" t="s">
        <v>38</v>
      </c>
      <c r="K56" s="123">
        <v>8</v>
      </c>
      <c r="L56" s="125" t="str">
        <f>VLOOKUP(D56,HORMONY1!$C$2:$F$400,4,0)</f>
        <v/>
      </c>
      <c r="M56" s="124" t="s">
        <v>38</v>
      </c>
      <c r="N56" s="123">
        <v>5</v>
      </c>
      <c r="O56" s="125">
        <f>VLOOKUP(D56,HORMONY2!$C$2:$F$400,4,0)</f>
        <v>8</v>
      </c>
      <c r="P56" s="124" t="s">
        <v>38</v>
      </c>
      <c r="Q56" s="123">
        <v>7</v>
      </c>
      <c r="R56" s="125" t="str">
        <f>VLOOKUP(D56,NERWY1!$C$2:$F$400,4,0)</f>
        <v/>
      </c>
      <c r="S56" s="124" t="s">
        <v>38</v>
      </c>
      <c r="T56" s="123" t="s">
        <v>38</v>
      </c>
      <c r="U56" s="123">
        <v>8</v>
      </c>
      <c r="V56" s="125">
        <f>VLOOKUP(D56,NERWY2!$C$2:$F$400,4,0)</f>
        <v>14</v>
      </c>
      <c r="W56" s="124" t="s">
        <v>38</v>
      </c>
      <c r="X56" s="123" t="s">
        <v>38</v>
      </c>
      <c r="Y56" s="123">
        <v>11</v>
      </c>
      <c r="Z56" s="125" t="str">
        <f>VLOOKUP(D56,ZMYSŁY!$C$2:$F$400,4,0)</f>
        <v/>
      </c>
      <c r="AA56" s="124" t="s">
        <v>38</v>
      </c>
      <c r="AB56" s="123" t="s">
        <v>38</v>
      </c>
      <c r="AC56" s="123">
        <v>10</v>
      </c>
      <c r="AD56" s="125" t="str">
        <f>VLOOKUP(D56,MIĘŚNIE!$C$2:$F$400,4,0)</f>
        <v/>
      </c>
      <c r="AE56" s="124" t="s">
        <v>38</v>
      </c>
      <c r="AF56" s="123" t="s">
        <v>38</v>
      </c>
      <c r="AG56" s="123">
        <v>13</v>
      </c>
      <c r="AH56" s="125"/>
      <c r="AI56" s="124" t="s">
        <v>38</v>
      </c>
      <c r="AJ56" s="123" t="s">
        <v>38</v>
      </c>
      <c r="AK56" s="123">
        <v>13</v>
      </c>
      <c r="AL56" s="125"/>
      <c r="AM56" s="124" t="s">
        <v>38</v>
      </c>
      <c r="AN56" s="123" t="s">
        <v>38</v>
      </c>
      <c r="AO56" s="123">
        <v>14</v>
      </c>
      <c r="AP56" s="127"/>
      <c r="AQ56" s="126" t="s">
        <v>38</v>
      </c>
      <c r="AR56" s="123">
        <v>2</v>
      </c>
      <c r="AS56" s="127">
        <f>VLOOKUP(D56,KREW2PI!$C$2:$F$400,4,0)</f>
        <v>8</v>
      </c>
      <c r="AT56" s="126" t="s">
        <v>38</v>
      </c>
      <c r="AU56" s="123">
        <v>9</v>
      </c>
      <c r="AV56" s="125"/>
      <c r="AW56" s="124" t="s">
        <v>38</v>
      </c>
      <c r="AX56" s="123">
        <v>9</v>
      </c>
      <c r="AY56" s="125"/>
      <c r="AZ56" s="270"/>
    </row>
    <row r="57" spans="1:52" s="183" customFormat="1" x14ac:dyDescent="0.25">
      <c r="A57" s="171">
        <v>11</v>
      </c>
      <c r="B57" s="236"/>
      <c r="C57" s="184"/>
      <c r="D57" s="197">
        <v>91103</v>
      </c>
      <c r="E57" s="124" t="s">
        <v>38</v>
      </c>
      <c r="F57" s="123" t="s">
        <v>38</v>
      </c>
      <c r="G57" s="123" t="str">
        <f>VLOOKUP(D57,wykład3!$D$2:$E$700,2,0)</f>
        <v>+</v>
      </c>
      <c r="H57" s="127" t="str">
        <f>VLOOKUP(D57,wykład4!$D$1:$E$701,2,0)</f>
        <v>+</v>
      </c>
      <c r="I57" s="182" t="str">
        <f>VLOOKUP(D57,ELERNING!$D$2:$I$701,6,0)</f>
        <v>+</v>
      </c>
      <c r="J57" s="124" t="s">
        <v>38</v>
      </c>
      <c r="K57" s="123">
        <v>8</v>
      </c>
      <c r="L57" s="125"/>
      <c r="M57" s="124" t="s">
        <v>38</v>
      </c>
      <c r="N57" s="123">
        <v>8</v>
      </c>
      <c r="O57" s="125"/>
      <c r="P57" s="124" t="s">
        <v>38</v>
      </c>
      <c r="Q57" s="123">
        <v>8</v>
      </c>
      <c r="R57" s="125"/>
      <c r="S57" s="124" t="s">
        <v>38</v>
      </c>
      <c r="T57" s="123" t="s">
        <v>38</v>
      </c>
      <c r="U57" s="123">
        <v>13</v>
      </c>
      <c r="V57" s="125"/>
      <c r="W57" s="124" t="s">
        <v>38</v>
      </c>
      <c r="X57" s="123" t="s">
        <v>38</v>
      </c>
      <c r="Y57" s="123">
        <v>10</v>
      </c>
      <c r="Z57" s="125"/>
      <c r="AA57" s="124" t="s">
        <v>38</v>
      </c>
      <c r="AB57" s="123" t="s">
        <v>38</v>
      </c>
      <c r="AC57" s="123">
        <v>13</v>
      </c>
      <c r="AD57" s="125"/>
      <c r="AE57" s="124" t="s">
        <v>38</v>
      </c>
      <c r="AF57" s="123" t="s">
        <v>38</v>
      </c>
      <c r="AG57" s="123">
        <v>13</v>
      </c>
      <c r="AH57" s="125"/>
      <c r="AI57" s="124" t="s">
        <v>38</v>
      </c>
      <c r="AJ57" s="123" t="s">
        <v>38</v>
      </c>
      <c r="AK57" s="123">
        <v>12</v>
      </c>
      <c r="AL57" s="125"/>
      <c r="AM57" s="124" t="s">
        <v>38</v>
      </c>
      <c r="AN57" s="123" t="s">
        <v>38</v>
      </c>
      <c r="AO57" s="123">
        <v>8</v>
      </c>
      <c r="AP57" s="127">
        <f>VLOOKUP(D57,ODDECHOWYPI!$C$2:$F$400,4,0)</f>
        <v>15</v>
      </c>
      <c r="AQ57" s="126" t="s">
        <v>38</v>
      </c>
      <c r="AR57" s="123">
        <v>9</v>
      </c>
      <c r="AS57" s="127"/>
      <c r="AT57" s="126" t="s">
        <v>38</v>
      </c>
      <c r="AU57" s="123">
        <v>9</v>
      </c>
      <c r="AV57" s="125"/>
      <c r="AW57" s="124" t="s">
        <v>38</v>
      </c>
      <c r="AX57" s="123">
        <v>8</v>
      </c>
      <c r="AY57" s="125"/>
      <c r="AZ57" s="270"/>
    </row>
    <row r="58" spans="1:52" s="183" customFormat="1" x14ac:dyDescent="0.25">
      <c r="A58" s="121">
        <v>8</v>
      </c>
      <c r="B58" s="237"/>
      <c r="C58" s="51"/>
      <c r="D58" s="198">
        <v>91141</v>
      </c>
      <c r="E58" s="55" t="s">
        <v>38</v>
      </c>
      <c r="F58" s="52" t="s">
        <v>38</v>
      </c>
      <c r="G58" s="52" t="str">
        <f>VLOOKUP(D58,wykład3!$D$2:$E$700,2,0)</f>
        <v>+</v>
      </c>
      <c r="H58" s="57" t="str">
        <f>VLOOKUP(D58,wykład4!$D$1:$E$701,2,0)</f>
        <v>+</v>
      </c>
      <c r="I58" s="134" t="str">
        <f>VLOOKUP(D58,ELERNING!$D$2:$I$701,6,0)</f>
        <v>+</v>
      </c>
      <c r="J58" s="55" t="s">
        <v>38</v>
      </c>
      <c r="K58" s="52">
        <v>7</v>
      </c>
      <c r="L58" s="56" t="str">
        <f>VLOOKUP(D58,HORMONY1!$C$2:$F$400,4,0)</f>
        <v/>
      </c>
      <c r="M58" s="55" t="s">
        <v>38</v>
      </c>
      <c r="N58" s="141">
        <v>4</v>
      </c>
      <c r="O58" s="125">
        <v>7</v>
      </c>
      <c r="P58" s="55" t="s">
        <v>38</v>
      </c>
      <c r="Q58" s="165">
        <v>3</v>
      </c>
      <c r="R58" s="56">
        <f>VLOOKUP(D58,NERWY1!$C$2:$F$400,4,0)</f>
        <v>9</v>
      </c>
      <c r="S58" s="55" t="s">
        <v>38</v>
      </c>
      <c r="T58" s="52" t="s">
        <v>38</v>
      </c>
      <c r="U58" s="165">
        <v>8</v>
      </c>
      <c r="V58" s="125">
        <f>VLOOKUP(D58,NERWY2!$C$2:$F$400,4,0)</f>
        <v>10</v>
      </c>
      <c r="W58" s="55" t="s">
        <v>38</v>
      </c>
      <c r="X58" s="52" t="s">
        <v>38</v>
      </c>
      <c r="Y58" s="165">
        <v>8</v>
      </c>
      <c r="Z58" s="125">
        <f>VLOOKUP(D58,ZMYSŁY!$C$2:$F$400,4,0)</f>
        <v>11</v>
      </c>
      <c r="AA58" s="55" t="s">
        <v>38</v>
      </c>
      <c r="AB58" s="52" t="s">
        <v>38</v>
      </c>
      <c r="AC58" s="165">
        <v>7</v>
      </c>
      <c r="AD58" s="125">
        <f>VLOOKUP(D58,MIĘŚNIE!$C$2:$F$400,4,0)</f>
        <v>10</v>
      </c>
      <c r="AE58" s="55" t="s">
        <v>38</v>
      </c>
      <c r="AF58" s="52" t="s">
        <v>38</v>
      </c>
      <c r="AG58" s="52">
        <v>14</v>
      </c>
      <c r="AH58" s="56"/>
      <c r="AI58" s="55" t="s">
        <v>38</v>
      </c>
      <c r="AJ58" s="52" t="s">
        <v>38</v>
      </c>
      <c r="AK58" s="165">
        <v>5</v>
      </c>
      <c r="AL58" s="56">
        <f>VLOOKUP(D58,KRĄŻENIEPI!$C$2:$F$400,4,0)</f>
        <v>12</v>
      </c>
      <c r="AM58" s="55" t="s">
        <v>38</v>
      </c>
      <c r="AN58" s="52" t="s">
        <v>38</v>
      </c>
      <c r="AO58" s="52">
        <v>13</v>
      </c>
      <c r="AP58" s="57"/>
      <c r="AQ58" s="58" t="s">
        <v>38</v>
      </c>
      <c r="AR58" s="52">
        <v>8</v>
      </c>
      <c r="AS58" s="57"/>
      <c r="AT58" s="58" t="s">
        <v>38</v>
      </c>
      <c r="AU58" s="52">
        <v>10</v>
      </c>
      <c r="AV58" s="56"/>
      <c r="AW58" s="55" t="s">
        <v>38</v>
      </c>
      <c r="AX58" s="52">
        <v>7</v>
      </c>
      <c r="AY58" s="56"/>
      <c r="AZ58" s="271"/>
    </row>
    <row r="59" spans="1:52" s="183" customFormat="1" x14ac:dyDescent="0.25">
      <c r="A59" s="171">
        <v>10</v>
      </c>
      <c r="B59" s="236"/>
      <c r="C59" s="184"/>
      <c r="D59" s="197">
        <v>91363</v>
      </c>
      <c r="E59" s="124" t="s">
        <v>38</v>
      </c>
      <c r="F59" s="123" t="s">
        <v>38</v>
      </c>
      <c r="G59" s="123" t="str">
        <f>VLOOKUP(D59,wykład3!$D$2:$E$700,2,0)</f>
        <v>+</v>
      </c>
      <c r="H59" s="127" t="str">
        <f>VLOOKUP(D59,wykład4!$D$1:$E$701,2,0)</f>
        <v>+</v>
      </c>
      <c r="I59" s="182" t="str">
        <f>VLOOKUP(D59,ELERNING!$D$2:$I$701,6,0)</f>
        <v>+</v>
      </c>
      <c r="J59" s="124" t="s">
        <v>38</v>
      </c>
      <c r="K59" s="123">
        <v>7</v>
      </c>
      <c r="L59" s="125"/>
      <c r="M59" s="124" t="s">
        <v>38</v>
      </c>
      <c r="N59" s="123">
        <v>10</v>
      </c>
      <c r="O59" s="125"/>
      <c r="P59" s="124" t="s">
        <v>38</v>
      </c>
      <c r="Q59" s="123">
        <v>10</v>
      </c>
      <c r="R59" s="125"/>
      <c r="S59" s="124" t="s">
        <v>38</v>
      </c>
      <c r="T59" s="123" t="s">
        <v>38</v>
      </c>
      <c r="U59" s="123">
        <v>11</v>
      </c>
      <c r="V59" s="125"/>
      <c r="W59" s="124" t="s">
        <v>38</v>
      </c>
      <c r="X59" s="123" t="s">
        <v>38</v>
      </c>
      <c r="Y59" s="123">
        <v>10</v>
      </c>
      <c r="Z59" s="125"/>
      <c r="AA59" s="124" t="s">
        <v>38</v>
      </c>
      <c r="AB59" s="123" t="s">
        <v>38</v>
      </c>
      <c r="AC59" s="123">
        <v>9</v>
      </c>
      <c r="AD59" s="125"/>
      <c r="AE59" s="124" t="s">
        <v>38</v>
      </c>
      <c r="AF59" s="123" t="s">
        <v>38</v>
      </c>
      <c r="AG59" s="123">
        <v>9</v>
      </c>
      <c r="AH59" s="125"/>
      <c r="AI59" s="124" t="s">
        <v>38</v>
      </c>
      <c r="AJ59" s="123" t="s">
        <v>38</v>
      </c>
      <c r="AK59" s="123">
        <v>14</v>
      </c>
      <c r="AL59" s="125"/>
      <c r="AM59" s="124" t="s">
        <v>38</v>
      </c>
      <c r="AN59" s="123" t="s">
        <v>38</v>
      </c>
      <c r="AO59" s="123">
        <v>10</v>
      </c>
      <c r="AP59" s="127"/>
      <c r="AQ59" s="126" t="s">
        <v>38</v>
      </c>
      <c r="AR59" s="123">
        <v>9</v>
      </c>
      <c r="AS59" s="127"/>
      <c r="AT59" s="126" t="s">
        <v>38</v>
      </c>
      <c r="AU59" s="123">
        <v>10</v>
      </c>
      <c r="AV59" s="125"/>
      <c r="AW59" s="124" t="s">
        <v>38</v>
      </c>
      <c r="AX59" s="123">
        <v>8</v>
      </c>
      <c r="AY59" s="125"/>
      <c r="AZ59" s="270"/>
    </row>
    <row r="60" spans="1:52" s="183" customFormat="1" x14ac:dyDescent="0.25">
      <c r="A60" s="171">
        <v>11</v>
      </c>
      <c r="B60" s="236"/>
      <c r="C60" s="184"/>
      <c r="D60" s="197">
        <v>91371</v>
      </c>
      <c r="E60" s="124" t="s">
        <v>38</v>
      </c>
      <c r="F60" s="123" t="s">
        <v>38</v>
      </c>
      <c r="G60" s="123" t="str">
        <f>VLOOKUP(D60,wykład3!$D$2:$E$700,2,0)</f>
        <v>+</v>
      </c>
      <c r="H60" s="127" t="str">
        <f>VLOOKUP(D60,wykład4!$D$1:$E$701,2,0)</f>
        <v>+</v>
      </c>
      <c r="I60" s="182" t="str">
        <f>VLOOKUP(D60,ELERNING!$D$2:$I$701,6,0)</f>
        <v>+</v>
      </c>
      <c r="J60" s="124" t="s">
        <v>38</v>
      </c>
      <c r="K60" s="123">
        <v>5</v>
      </c>
      <c r="L60" s="125">
        <f>VLOOKUP(D60,HORMONY1!$C$2:$F$400,4,0)</f>
        <v>6</v>
      </c>
      <c r="M60" s="124" t="s">
        <v>38</v>
      </c>
      <c r="N60" s="123">
        <v>4</v>
      </c>
      <c r="O60" s="125">
        <f>VLOOKUP(D60,HORMONY2!$C$2:$F$400,4,0)</f>
        <v>7</v>
      </c>
      <c r="P60" s="124" t="s">
        <v>38</v>
      </c>
      <c r="Q60" s="123">
        <v>3</v>
      </c>
      <c r="R60" s="125">
        <f>VLOOKUP(D60,NERWY1!$C$2:$F$400,4,0)</f>
        <v>7</v>
      </c>
      <c r="S60" s="124" t="s">
        <v>38</v>
      </c>
      <c r="T60" s="123" t="s">
        <v>38</v>
      </c>
      <c r="U60" s="123">
        <v>10</v>
      </c>
      <c r="V60" s="125" t="str">
        <f>VLOOKUP(D60,NERWY2!$C$2:$F$400,4,0)</f>
        <v/>
      </c>
      <c r="W60" s="124" t="s">
        <v>38</v>
      </c>
      <c r="X60" s="123" t="s">
        <v>38</v>
      </c>
      <c r="Y60" s="123">
        <v>10</v>
      </c>
      <c r="Z60" s="125" t="str">
        <f>VLOOKUP(D60,ZMYSŁY!$C$2:$F$400,4,0)</f>
        <v/>
      </c>
      <c r="AA60" s="124" t="s">
        <v>38</v>
      </c>
      <c r="AB60" s="123" t="s">
        <v>38</v>
      </c>
      <c r="AC60" s="123">
        <v>7</v>
      </c>
      <c r="AD60" s="125">
        <f>VLOOKUP(D60,MIĘŚNIE!$C$2:$F$400,4,0)</f>
        <v>12</v>
      </c>
      <c r="AE60" s="124" t="s">
        <v>38</v>
      </c>
      <c r="AF60" s="123" t="s">
        <v>38</v>
      </c>
      <c r="AG60" s="123">
        <v>11</v>
      </c>
      <c r="AH60" s="125"/>
      <c r="AI60" s="124" t="s">
        <v>38</v>
      </c>
      <c r="AJ60" s="123" t="s">
        <v>38</v>
      </c>
      <c r="AK60" s="123">
        <v>5</v>
      </c>
      <c r="AL60" s="125">
        <f>VLOOKUP(D60,KRĄŻENIEPI!$C$2:$F$400,4,0)</f>
        <v>14</v>
      </c>
      <c r="AM60" s="124" t="s">
        <v>38</v>
      </c>
      <c r="AN60" s="123" t="s">
        <v>38</v>
      </c>
      <c r="AO60" s="123">
        <v>12</v>
      </c>
      <c r="AP60" s="127"/>
      <c r="AQ60" s="126" t="s">
        <v>38</v>
      </c>
      <c r="AR60" s="123">
        <v>5</v>
      </c>
      <c r="AS60" s="127">
        <f>VLOOKUP(D60,KREW2PI!$C$2:$F$400,4,0)</f>
        <v>9</v>
      </c>
      <c r="AT60" s="126" t="s">
        <v>38</v>
      </c>
      <c r="AU60" s="123">
        <v>9</v>
      </c>
      <c r="AV60" s="125"/>
      <c r="AW60" s="124" t="s">
        <v>38</v>
      </c>
      <c r="AX60" s="123">
        <v>9</v>
      </c>
      <c r="AY60" s="125"/>
      <c r="AZ60" s="270"/>
    </row>
    <row r="61" spans="1:52" s="183" customFormat="1" hidden="1" x14ac:dyDescent="0.25">
      <c r="A61" s="185">
        <v>13</v>
      </c>
      <c r="B61" s="241"/>
      <c r="C61" s="190"/>
      <c r="D61" s="202">
        <v>94024</v>
      </c>
      <c r="E61" s="212" t="s">
        <v>39</v>
      </c>
      <c r="F61" s="186" t="s">
        <v>39</v>
      </c>
      <c r="G61" s="187" t="s">
        <v>39</v>
      </c>
      <c r="H61" s="189" t="s">
        <v>39</v>
      </c>
      <c r="I61" s="217" t="s">
        <v>39</v>
      </c>
      <c r="J61" s="188" t="s">
        <v>39</v>
      </c>
      <c r="K61" s="187" t="s">
        <v>39</v>
      </c>
      <c r="L61" s="125"/>
      <c r="M61" s="188" t="s">
        <v>39</v>
      </c>
      <c r="N61" s="186" t="s">
        <v>39</v>
      </c>
      <c r="O61" s="125"/>
      <c r="P61" s="188" t="s">
        <v>39</v>
      </c>
      <c r="Q61" s="186" t="s">
        <v>39</v>
      </c>
      <c r="R61" s="125"/>
      <c r="S61" s="124" t="e">
        <v>#N/A</v>
      </c>
      <c r="T61" s="187" t="s">
        <v>39</v>
      </c>
      <c r="U61" s="123" t="e">
        <v>#N/A</v>
      </c>
      <c r="V61" s="125" t="e">
        <f>VLOOKUP(D61,NERWY2!$C$2:$F$400,4,0)</f>
        <v>#N/A</v>
      </c>
      <c r="W61" s="124" t="e">
        <v>#N/A</v>
      </c>
      <c r="X61" s="187" t="s">
        <v>39</v>
      </c>
      <c r="Y61" s="123" t="e">
        <v>#N/A</v>
      </c>
      <c r="Z61" s="125" t="e">
        <f>VLOOKUP(D61,ZMYSŁY!$C$2:$F$400,4,0)</f>
        <v>#N/A</v>
      </c>
      <c r="AA61" s="124" t="e">
        <v>#N/A</v>
      </c>
      <c r="AB61" s="187"/>
      <c r="AC61" s="123" t="e">
        <v>#N/A</v>
      </c>
      <c r="AD61" s="125" t="e">
        <f>VLOOKUP(D61,MIĘŚNIE!$C$2:$F$400,4,0)</f>
        <v>#N/A</v>
      </c>
      <c r="AE61" s="124" t="s">
        <v>39</v>
      </c>
      <c r="AF61" s="187"/>
      <c r="AG61" s="123" t="e">
        <v>#N/A</v>
      </c>
      <c r="AH61" s="125"/>
      <c r="AI61" s="124" t="s">
        <v>39</v>
      </c>
      <c r="AJ61" s="190"/>
      <c r="AK61" s="123" t="e">
        <v>#N/A</v>
      </c>
      <c r="AL61" s="125"/>
      <c r="AM61" s="124" t="s">
        <v>39</v>
      </c>
      <c r="AN61" s="187"/>
      <c r="AO61" s="123" t="e">
        <v>#N/A</v>
      </c>
      <c r="AP61" s="127"/>
      <c r="AQ61" s="126" t="s">
        <v>38</v>
      </c>
      <c r="AR61" s="191" t="e">
        <v>#N/A</v>
      </c>
      <c r="AS61" s="127" t="e">
        <f>VLOOKUP(D61,KREW2PI!$C$2:$F$400,4,0)</f>
        <v>#N/A</v>
      </c>
      <c r="AT61" s="126" t="s">
        <v>38</v>
      </c>
      <c r="AU61" s="123" t="e">
        <v>#N/A</v>
      </c>
      <c r="AV61" s="125"/>
      <c r="AW61" s="124" t="s">
        <v>38</v>
      </c>
      <c r="AX61" s="123" t="e">
        <v>#N/A</v>
      </c>
      <c r="AY61" s="125"/>
      <c r="AZ61" s="270"/>
    </row>
    <row r="62" spans="1:52" s="183" customFormat="1" x14ac:dyDescent="0.25">
      <c r="A62" s="171">
        <v>9</v>
      </c>
      <c r="B62" s="236"/>
      <c r="C62" s="184"/>
      <c r="D62" s="197">
        <v>91534</v>
      </c>
      <c r="E62" s="124" t="s">
        <v>38</v>
      </c>
      <c r="F62" s="123" t="s">
        <v>38</v>
      </c>
      <c r="G62" s="123" t="str">
        <f>VLOOKUP(D62,wykład3!$D$2:$E$700,2,0)</f>
        <v>+</v>
      </c>
      <c r="H62" s="127" t="str">
        <f>VLOOKUP(D62,wykład4!$D$1:$E$701,2,0)</f>
        <v>+</v>
      </c>
      <c r="I62" s="182" t="str">
        <f>VLOOKUP(D62,ELERNING!$D$2:$I$701,6,0)</f>
        <v>+</v>
      </c>
      <c r="J62" s="124" t="s">
        <v>38</v>
      </c>
      <c r="K62" s="123">
        <v>8</v>
      </c>
      <c r="L62" s="125" t="str">
        <f>VLOOKUP(D62,HORMONY1!$C$2:$F$400,4,0)</f>
        <v/>
      </c>
      <c r="M62" s="124" t="s">
        <v>38</v>
      </c>
      <c r="N62" s="123">
        <v>7</v>
      </c>
      <c r="O62" s="125" t="str">
        <f>VLOOKUP(D62,HORMONY2!$C$2:$F$400,4,0)</f>
        <v/>
      </c>
      <c r="P62" s="124" t="s">
        <v>38</v>
      </c>
      <c r="Q62" s="123">
        <v>3</v>
      </c>
      <c r="R62" s="125">
        <f>VLOOKUP(D62,NERWY1!$C$2:$F$400,4,0)</f>
        <v>9</v>
      </c>
      <c r="S62" s="124" t="s">
        <v>38</v>
      </c>
      <c r="T62" s="123" t="s">
        <v>38</v>
      </c>
      <c r="U62" s="123">
        <v>10</v>
      </c>
      <c r="V62" s="125"/>
      <c r="W62" s="124" t="s">
        <v>38</v>
      </c>
      <c r="X62" s="123" t="s">
        <v>38</v>
      </c>
      <c r="Y62" s="123">
        <v>11</v>
      </c>
      <c r="Z62" s="125"/>
      <c r="AA62" s="124" t="s">
        <v>38</v>
      </c>
      <c r="AB62" s="123" t="s">
        <v>38</v>
      </c>
      <c r="AC62" s="123">
        <v>12</v>
      </c>
      <c r="AD62" s="125"/>
      <c r="AE62" s="124" t="s">
        <v>38</v>
      </c>
      <c r="AF62" s="123" t="s">
        <v>38</v>
      </c>
      <c r="AG62" s="123">
        <v>12</v>
      </c>
      <c r="AH62" s="125"/>
      <c r="AI62" s="124" t="s">
        <v>38</v>
      </c>
      <c r="AJ62" s="123" t="s">
        <v>38</v>
      </c>
      <c r="AK62" s="123">
        <v>13</v>
      </c>
      <c r="AL62" s="125"/>
      <c r="AM62" s="124" t="s">
        <v>38</v>
      </c>
      <c r="AN62" s="123" t="s">
        <v>38</v>
      </c>
      <c r="AO62" s="123">
        <v>13</v>
      </c>
      <c r="AP62" s="127"/>
      <c r="AQ62" s="126" t="s">
        <v>38</v>
      </c>
      <c r="AR62" s="123">
        <v>8</v>
      </c>
      <c r="AS62" s="127"/>
      <c r="AT62" s="126" t="s">
        <v>38</v>
      </c>
      <c r="AU62" s="123">
        <v>9</v>
      </c>
      <c r="AV62" s="125"/>
      <c r="AW62" s="124" t="s">
        <v>38</v>
      </c>
      <c r="AX62" s="123">
        <v>10</v>
      </c>
      <c r="AY62" s="125"/>
      <c r="AZ62" s="270"/>
    </row>
    <row r="63" spans="1:52" x14ac:dyDescent="0.25">
      <c r="A63" s="121">
        <v>6</v>
      </c>
      <c r="B63" s="237"/>
      <c r="C63" s="51"/>
      <c r="D63" s="198">
        <v>91564</v>
      </c>
      <c r="E63" s="55" t="s">
        <v>38</v>
      </c>
      <c r="F63" s="52" t="s">
        <v>38</v>
      </c>
      <c r="G63" s="52" t="str">
        <f>VLOOKUP(D63,wykład3!$D$2:$E$700,2,0)</f>
        <v>+</v>
      </c>
      <c r="H63" s="174" t="s">
        <v>39</v>
      </c>
      <c r="I63" s="215" t="str">
        <f>VLOOKUP(D63,ELERNING!$D$2:$I$701,6,0)</f>
        <v>-</v>
      </c>
      <c r="J63" s="55" t="s">
        <v>38</v>
      </c>
      <c r="K63" s="52">
        <v>7</v>
      </c>
      <c r="L63" s="56" t="str">
        <f>VLOOKUP(D63,HORMONY1!$C$2:$F$400,4,0)</f>
        <v/>
      </c>
      <c r="M63" s="55" t="s">
        <v>38</v>
      </c>
      <c r="N63" s="52">
        <v>8</v>
      </c>
      <c r="O63" s="56" t="str">
        <f>VLOOKUP(D63,HORMONY2!$C$2:$F$400,4,0)</f>
        <v/>
      </c>
      <c r="P63" s="55" t="s">
        <v>38</v>
      </c>
      <c r="Q63" s="165">
        <v>4</v>
      </c>
      <c r="R63" s="56">
        <f>VLOOKUP(D63,NERWY1!$C$2:$F$400,4,0)</f>
        <v>6</v>
      </c>
      <c r="S63" s="55" t="s">
        <v>38</v>
      </c>
      <c r="T63" s="52" t="s">
        <v>38</v>
      </c>
      <c r="U63" s="52">
        <v>9</v>
      </c>
      <c r="V63" s="56"/>
      <c r="W63" s="55" t="s">
        <v>38</v>
      </c>
      <c r="X63" s="52" t="s">
        <v>38</v>
      </c>
      <c r="Y63" s="52">
        <v>9</v>
      </c>
      <c r="Z63" s="56"/>
      <c r="AA63" s="55" t="s">
        <v>38</v>
      </c>
      <c r="AB63" s="52" t="s">
        <v>38</v>
      </c>
      <c r="AC63" s="52">
        <v>10</v>
      </c>
      <c r="AD63" s="56"/>
      <c r="AE63" s="55" t="s">
        <v>38</v>
      </c>
      <c r="AF63" s="52" t="s">
        <v>38</v>
      </c>
      <c r="AG63" s="52">
        <v>10</v>
      </c>
      <c r="AH63" s="56"/>
      <c r="AI63" s="55" t="s">
        <v>38</v>
      </c>
      <c r="AJ63" s="52" t="s">
        <v>38</v>
      </c>
      <c r="AK63" s="52">
        <v>11</v>
      </c>
      <c r="AL63" s="56"/>
      <c r="AM63" s="55" t="s">
        <v>38</v>
      </c>
      <c r="AN63" s="52" t="s">
        <v>38</v>
      </c>
      <c r="AO63" s="165">
        <v>7</v>
      </c>
      <c r="AP63" s="57">
        <f>VLOOKUP(D63,ODDECHOWYPI!$C$2:$F$400,4,0)</f>
        <v>11</v>
      </c>
      <c r="AQ63" s="134" t="s">
        <v>38</v>
      </c>
      <c r="AR63" s="52">
        <v>8</v>
      </c>
      <c r="AS63" s="57"/>
      <c r="AT63" s="58" t="s">
        <v>38</v>
      </c>
      <c r="AU63" s="52">
        <v>6</v>
      </c>
      <c r="AV63" s="56"/>
      <c r="AW63" s="55" t="s">
        <v>38</v>
      </c>
      <c r="AX63" s="52">
        <v>6</v>
      </c>
      <c r="AY63" s="56"/>
      <c r="AZ63" s="271"/>
    </row>
    <row r="64" spans="1:52" x14ac:dyDescent="0.25">
      <c r="A64" s="171">
        <v>7</v>
      </c>
      <c r="B64" s="236"/>
      <c r="C64" s="184"/>
      <c r="D64" s="197">
        <v>91575</v>
      </c>
      <c r="E64" s="124" t="s">
        <v>38</v>
      </c>
      <c r="F64" s="123" t="s">
        <v>38</v>
      </c>
      <c r="G64" s="123" t="str">
        <f>VLOOKUP(D64,wykład3!$D$2:$E$700,2,0)</f>
        <v>+</v>
      </c>
      <c r="H64" s="127" t="str">
        <f>VLOOKUP(D64,wykład4!$D$1:$E$701,2,0)</f>
        <v>+</v>
      </c>
      <c r="I64" s="182" t="str">
        <f>VLOOKUP(D64,ELERNING!$D$2:$I$701,6,0)</f>
        <v>+</v>
      </c>
      <c r="J64" s="124" t="s">
        <v>38</v>
      </c>
      <c r="K64" s="123">
        <v>5</v>
      </c>
      <c r="L64" s="125">
        <f>VLOOKUP(D64,HORMONY1!$C$2:$F$400,4,0)</f>
        <v>9</v>
      </c>
      <c r="M64" s="124" t="s">
        <v>38</v>
      </c>
      <c r="N64" s="123">
        <v>7</v>
      </c>
      <c r="O64" s="125" t="str">
        <f>VLOOKUP(D64,HORMONY2!$C$2:$F$400,4,0)</f>
        <v/>
      </c>
      <c r="P64" s="124" t="s">
        <v>38</v>
      </c>
      <c r="Q64" s="123">
        <v>5</v>
      </c>
      <c r="R64" s="125">
        <f>VLOOKUP(D64,NERWY1!$C$2:$F$400,4,0)</f>
        <v>9</v>
      </c>
      <c r="S64" s="124" t="s">
        <v>38</v>
      </c>
      <c r="T64" s="123" t="s">
        <v>38</v>
      </c>
      <c r="U64" s="123">
        <v>8</v>
      </c>
      <c r="V64" s="125">
        <f>VLOOKUP(D64,NERWY2!$C$2:$F$400,4,0)</f>
        <v>12</v>
      </c>
      <c r="W64" s="124" t="s">
        <v>38</v>
      </c>
      <c r="X64" s="123" t="s">
        <v>38</v>
      </c>
      <c r="Y64" s="123">
        <v>5</v>
      </c>
      <c r="Z64" s="125">
        <f>VLOOKUP(D64,ZMYSŁY!$C$2:$F$400,4,0)</f>
        <v>12</v>
      </c>
      <c r="AA64" s="124" t="s">
        <v>38</v>
      </c>
      <c r="AB64" s="123" t="s">
        <v>38</v>
      </c>
      <c r="AC64" s="123">
        <v>9</v>
      </c>
      <c r="AD64" s="125" t="str">
        <f>VLOOKUP(D64,MIĘŚNIE!$C$2:$F$400,4,0)</f>
        <v/>
      </c>
      <c r="AE64" s="124" t="s">
        <v>38</v>
      </c>
      <c r="AF64" s="123" t="s">
        <v>38</v>
      </c>
      <c r="AG64" s="123">
        <v>13</v>
      </c>
      <c r="AH64" s="125"/>
      <c r="AI64" s="124" t="s">
        <v>38</v>
      </c>
      <c r="AJ64" s="123" t="s">
        <v>38</v>
      </c>
      <c r="AK64" s="123">
        <v>10</v>
      </c>
      <c r="AL64" s="125"/>
      <c r="AM64" s="124" t="s">
        <v>38</v>
      </c>
      <c r="AN64" s="123" t="s">
        <v>38</v>
      </c>
      <c r="AO64" s="123">
        <v>13</v>
      </c>
      <c r="AP64" s="127"/>
      <c r="AQ64" s="126" t="s">
        <v>38</v>
      </c>
      <c r="AR64" s="123">
        <v>8</v>
      </c>
      <c r="AS64" s="127"/>
      <c r="AT64" s="126" t="s">
        <v>38</v>
      </c>
      <c r="AU64" s="123">
        <v>6</v>
      </c>
      <c r="AV64" s="125"/>
      <c r="AW64" s="124" t="s">
        <v>38</v>
      </c>
      <c r="AX64" s="123">
        <v>9</v>
      </c>
      <c r="AY64" s="125"/>
      <c r="AZ64" s="270"/>
    </row>
    <row r="65" spans="1:52" s="183" customFormat="1" x14ac:dyDescent="0.25">
      <c r="A65" s="121">
        <v>5</v>
      </c>
      <c r="B65" s="237"/>
      <c r="C65" s="51"/>
      <c r="D65" s="198">
        <v>91585</v>
      </c>
      <c r="E65" s="55" t="s">
        <v>38</v>
      </c>
      <c r="F65" s="52" t="s">
        <v>38</v>
      </c>
      <c r="G65" s="52" t="str">
        <f>VLOOKUP(D65,wykład3!$D$2:$E$700,2,0)</f>
        <v>+</v>
      </c>
      <c r="H65" s="57" t="str">
        <f>VLOOKUP(D65,wykład4!$D$1:$E$701,2,0)</f>
        <v>+</v>
      </c>
      <c r="I65" s="134" t="str">
        <f>VLOOKUP(D65,ELERNING!$D$2:$I$701,6,0)</f>
        <v>+</v>
      </c>
      <c r="J65" s="55" t="s">
        <v>38</v>
      </c>
      <c r="K65" s="165">
        <v>4</v>
      </c>
      <c r="L65" s="56">
        <f>VLOOKUP(D65,HORMONY1!$C$2:$F$400,4,0)</f>
        <v>6</v>
      </c>
      <c r="M65" s="55" t="s">
        <v>38</v>
      </c>
      <c r="N65" s="229">
        <v>3</v>
      </c>
      <c r="O65" s="125">
        <v>6</v>
      </c>
      <c r="P65" s="55" t="s">
        <v>38</v>
      </c>
      <c r="Q65" s="165">
        <v>5</v>
      </c>
      <c r="R65" s="56">
        <f>VLOOKUP(D65,NERWY1!$C$2:$F$400,4,0)</f>
        <v>6</v>
      </c>
      <c r="S65" s="55" t="s">
        <v>38</v>
      </c>
      <c r="T65" s="52" t="s">
        <v>38</v>
      </c>
      <c r="U65" s="52">
        <v>11</v>
      </c>
      <c r="V65" s="139" t="str">
        <f>VLOOKUP(D65,NERWY2!$C$2:$F$400,4,0)</f>
        <v/>
      </c>
      <c r="W65" s="55" t="s">
        <v>38</v>
      </c>
      <c r="X65" s="52" t="s">
        <v>38</v>
      </c>
      <c r="Y65" s="165">
        <v>8</v>
      </c>
      <c r="Z65" s="125">
        <f>VLOOKUP(D65,ZMYSŁY!$C$2:$F$400,4,0)</f>
        <v>10</v>
      </c>
      <c r="AA65" s="55" t="s">
        <v>38</v>
      </c>
      <c r="AB65" s="52" t="s">
        <v>38</v>
      </c>
      <c r="AC65" s="52">
        <v>9</v>
      </c>
      <c r="AD65" s="139" t="str">
        <f>VLOOKUP(D65,MIĘŚNIE!$C$2:$F$400,4,0)</f>
        <v/>
      </c>
      <c r="AE65" s="55" t="s">
        <v>38</v>
      </c>
      <c r="AF65" s="52" t="s">
        <v>38</v>
      </c>
      <c r="AG65" s="52">
        <v>12</v>
      </c>
      <c r="AH65" s="56"/>
      <c r="AI65" s="55" t="s">
        <v>38</v>
      </c>
      <c r="AJ65" s="52" t="s">
        <v>38</v>
      </c>
      <c r="AK65" s="52">
        <v>10</v>
      </c>
      <c r="AL65" s="56"/>
      <c r="AM65" s="55" t="s">
        <v>38</v>
      </c>
      <c r="AN65" s="52" t="s">
        <v>38</v>
      </c>
      <c r="AO65" s="52">
        <v>10</v>
      </c>
      <c r="AP65" s="57"/>
      <c r="AQ65" s="58" t="s">
        <v>38</v>
      </c>
      <c r="AR65" s="52">
        <v>8</v>
      </c>
      <c r="AS65" s="57"/>
      <c r="AT65" s="58" t="s">
        <v>38</v>
      </c>
      <c r="AU65" s="52">
        <v>10</v>
      </c>
      <c r="AV65" s="56"/>
      <c r="AW65" s="55" t="s">
        <v>38</v>
      </c>
      <c r="AX65" s="52">
        <v>7</v>
      </c>
      <c r="AY65" s="56"/>
      <c r="AZ65" s="271"/>
    </row>
    <row r="66" spans="1:52" s="183" customFormat="1" x14ac:dyDescent="0.25">
      <c r="A66" s="171">
        <v>2</v>
      </c>
      <c r="B66" s="236"/>
      <c r="C66" s="184"/>
      <c r="D66" s="197">
        <v>91655</v>
      </c>
      <c r="E66" s="124" t="s">
        <v>38</v>
      </c>
      <c r="F66" s="123" t="s">
        <v>38</v>
      </c>
      <c r="G66" s="123" t="str">
        <f>VLOOKUP(D66,wykład3!$D$2:$E$700,2,0)</f>
        <v>+</v>
      </c>
      <c r="H66" s="127" t="str">
        <f>VLOOKUP(D66,wykład4!$D$1:$E$701,2,0)</f>
        <v>+</v>
      </c>
      <c r="I66" s="182" t="str">
        <f>VLOOKUP(D66,ELERNING!$D$2:$I$701,6,0)</f>
        <v>+</v>
      </c>
      <c r="J66" s="124" t="s">
        <v>38</v>
      </c>
      <c r="K66" s="123">
        <v>8</v>
      </c>
      <c r="L66" s="125"/>
      <c r="M66" s="124" t="s">
        <v>38</v>
      </c>
      <c r="N66" s="123">
        <v>7</v>
      </c>
      <c r="O66" s="125"/>
      <c r="P66" s="124" t="s">
        <v>38</v>
      </c>
      <c r="Q66" s="123">
        <v>7</v>
      </c>
      <c r="R66" s="125"/>
      <c r="S66" s="124" t="s">
        <v>38</v>
      </c>
      <c r="T66" s="123" t="s">
        <v>38</v>
      </c>
      <c r="U66" s="123">
        <v>14</v>
      </c>
      <c r="V66" s="125"/>
      <c r="W66" s="124" t="s">
        <v>38</v>
      </c>
      <c r="X66" s="123" t="s">
        <v>38</v>
      </c>
      <c r="Y66" s="123">
        <v>13</v>
      </c>
      <c r="Z66" s="125"/>
      <c r="AA66" s="124" t="s">
        <v>38</v>
      </c>
      <c r="AB66" s="123" t="s">
        <v>38</v>
      </c>
      <c r="AC66" s="123">
        <v>14</v>
      </c>
      <c r="AD66" s="125"/>
      <c r="AE66" s="124" t="s">
        <v>38</v>
      </c>
      <c r="AF66" s="123" t="s">
        <v>38</v>
      </c>
      <c r="AG66" s="123">
        <v>14</v>
      </c>
      <c r="AH66" s="125"/>
      <c r="AI66" s="124" t="s">
        <v>38</v>
      </c>
      <c r="AJ66" s="123" t="s">
        <v>38</v>
      </c>
      <c r="AK66" s="123">
        <v>15</v>
      </c>
      <c r="AL66" s="125"/>
      <c r="AM66" s="124" t="s">
        <v>38</v>
      </c>
      <c r="AN66" s="123" t="s">
        <v>38</v>
      </c>
      <c r="AO66" s="123">
        <v>15</v>
      </c>
      <c r="AP66" s="127"/>
      <c r="AQ66" s="126" t="s">
        <v>38</v>
      </c>
      <c r="AR66" s="123">
        <v>10</v>
      </c>
      <c r="AS66" s="127"/>
      <c r="AT66" s="126" t="s">
        <v>38</v>
      </c>
      <c r="AU66" s="123">
        <v>10</v>
      </c>
      <c r="AV66" s="125"/>
      <c r="AW66" s="124" t="s">
        <v>38</v>
      </c>
      <c r="AX66" s="123">
        <v>9</v>
      </c>
      <c r="AY66" s="125"/>
      <c r="AZ66" s="273">
        <v>5</v>
      </c>
    </row>
    <row r="67" spans="1:52" s="183" customFormat="1" x14ac:dyDescent="0.25">
      <c r="A67" s="171">
        <v>13</v>
      </c>
      <c r="B67" s="236"/>
      <c r="C67" s="184"/>
      <c r="D67" s="197">
        <v>91698</v>
      </c>
      <c r="E67" s="124" t="s">
        <v>38</v>
      </c>
      <c r="F67" s="123" t="s">
        <v>38</v>
      </c>
      <c r="G67" s="123" t="str">
        <f>VLOOKUP(D67,wykład3!$D$2:$E$700,2,0)</f>
        <v>+</v>
      </c>
      <c r="H67" s="127" t="str">
        <f>VLOOKUP(D67,wykład4!$D$1:$E$701,2,0)</f>
        <v>+</v>
      </c>
      <c r="I67" s="182" t="str">
        <f>VLOOKUP(D67,ELERNING!$D$2:$I$701,6,0)</f>
        <v>+</v>
      </c>
      <c r="J67" s="124" t="s">
        <v>38</v>
      </c>
      <c r="K67" s="123">
        <v>9</v>
      </c>
      <c r="L67" s="125" t="str">
        <f>VLOOKUP(D67,HORMONY1!$C$2:$F$400,4,0)</f>
        <v/>
      </c>
      <c r="M67" s="124" t="s">
        <v>38</v>
      </c>
      <c r="N67" s="123">
        <v>6</v>
      </c>
      <c r="O67" s="125" t="str">
        <f>VLOOKUP(D67,HORMONY2!$C$2:$F$400,4,0)</f>
        <v/>
      </c>
      <c r="P67" s="124" t="s">
        <v>38</v>
      </c>
      <c r="Q67" s="123">
        <v>4</v>
      </c>
      <c r="R67" s="125">
        <f>VLOOKUP(D67,NERWY1!$C$2:$F$400,4,0)</f>
        <v>9</v>
      </c>
      <c r="S67" s="124" t="s">
        <v>38</v>
      </c>
      <c r="T67" s="123" t="s">
        <v>38</v>
      </c>
      <c r="U67" s="123">
        <v>9</v>
      </c>
      <c r="V67" s="125"/>
      <c r="W67" s="124" t="s">
        <v>38</v>
      </c>
      <c r="X67" s="123" t="s">
        <v>38</v>
      </c>
      <c r="Y67" s="123">
        <v>11</v>
      </c>
      <c r="Z67" s="125"/>
      <c r="AA67" s="124" t="s">
        <v>38</v>
      </c>
      <c r="AB67" s="123" t="s">
        <v>38</v>
      </c>
      <c r="AC67" s="123">
        <v>9</v>
      </c>
      <c r="AD67" s="125"/>
      <c r="AE67" s="124" t="s">
        <v>38</v>
      </c>
      <c r="AF67" s="123" t="s">
        <v>38</v>
      </c>
      <c r="AG67" s="123">
        <v>15</v>
      </c>
      <c r="AH67" s="125"/>
      <c r="AI67" s="124" t="s">
        <v>38</v>
      </c>
      <c r="AJ67" s="123" t="s">
        <v>38</v>
      </c>
      <c r="AK67" s="123">
        <v>12</v>
      </c>
      <c r="AL67" s="125"/>
      <c r="AM67" s="124" t="s">
        <v>38</v>
      </c>
      <c r="AN67" s="123" t="s">
        <v>38</v>
      </c>
      <c r="AO67" s="123">
        <v>10</v>
      </c>
      <c r="AP67" s="127"/>
      <c r="AQ67" s="126" t="s">
        <v>38</v>
      </c>
      <c r="AR67" s="123">
        <v>9</v>
      </c>
      <c r="AS67" s="127"/>
      <c r="AT67" s="126" t="s">
        <v>38</v>
      </c>
      <c r="AU67" s="123">
        <v>10</v>
      </c>
      <c r="AV67" s="125"/>
      <c r="AW67" s="124" t="s">
        <v>38</v>
      </c>
      <c r="AX67" s="123">
        <v>8</v>
      </c>
      <c r="AY67" s="125"/>
      <c r="AZ67" s="270"/>
    </row>
    <row r="68" spans="1:52" s="183" customFormat="1" x14ac:dyDescent="0.25">
      <c r="A68" s="171">
        <v>7</v>
      </c>
      <c r="B68" s="236"/>
      <c r="C68" s="184"/>
      <c r="D68" s="197">
        <v>91748</v>
      </c>
      <c r="E68" s="124" t="s">
        <v>38</v>
      </c>
      <c r="F68" s="123" t="s">
        <v>38</v>
      </c>
      <c r="G68" s="123" t="str">
        <f>VLOOKUP(D68,wykład3!$D$2:$E$700,2,0)</f>
        <v>+</v>
      </c>
      <c r="H68" s="127" t="str">
        <f>VLOOKUP(D68,wykład4!$D$1:$E$701,2,0)</f>
        <v>+</v>
      </c>
      <c r="I68" s="182" t="str">
        <f>VLOOKUP(D68,ELERNING!$D$2:$I$701,6,0)</f>
        <v>+</v>
      </c>
      <c r="J68" s="124" t="s">
        <v>38</v>
      </c>
      <c r="K68" s="123">
        <v>4</v>
      </c>
      <c r="L68" s="125">
        <f>VLOOKUP(D68,HORMONY1!$C$2:$F$400,4,0)</f>
        <v>7</v>
      </c>
      <c r="M68" s="124" t="s">
        <v>38</v>
      </c>
      <c r="N68" s="123">
        <v>7</v>
      </c>
      <c r="O68" s="125" t="str">
        <f>VLOOKUP(D68,HORMONY2!$C$2:$F$400,4,0)</f>
        <v/>
      </c>
      <c r="P68" s="124" t="s">
        <v>38</v>
      </c>
      <c r="Q68" s="123">
        <v>5</v>
      </c>
      <c r="R68" s="125">
        <f>VLOOKUP(D68,NERWY1!$C$2:$F$400,4,0)</f>
        <v>9</v>
      </c>
      <c r="S68" s="124" t="s">
        <v>38</v>
      </c>
      <c r="T68" s="123" t="s">
        <v>38</v>
      </c>
      <c r="U68" s="123">
        <v>11</v>
      </c>
      <c r="V68" s="125"/>
      <c r="W68" s="124" t="s">
        <v>38</v>
      </c>
      <c r="X68" s="123" t="s">
        <v>38</v>
      </c>
      <c r="Y68" s="123">
        <v>11</v>
      </c>
      <c r="Z68" s="125"/>
      <c r="AA68" s="124" t="s">
        <v>38</v>
      </c>
      <c r="AB68" s="123" t="s">
        <v>38</v>
      </c>
      <c r="AC68" s="123">
        <v>11</v>
      </c>
      <c r="AD68" s="125"/>
      <c r="AE68" s="124" t="s">
        <v>38</v>
      </c>
      <c r="AF68" s="123" t="s">
        <v>38</v>
      </c>
      <c r="AG68" s="123">
        <v>13</v>
      </c>
      <c r="AH68" s="125"/>
      <c r="AI68" s="124" t="s">
        <v>38</v>
      </c>
      <c r="AJ68" s="123" t="s">
        <v>38</v>
      </c>
      <c r="AK68" s="123">
        <v>12</v>
      </c>
      <c r="AL68" s="125"/>
      <c r="AM68" s="124" t="s">
        <v>38</v>
      </c>
      <c r="AN68" s="123" t="s">
        <v>38</v>
      </c>
      <c r="AO68" s="123">
        <v>14</v>
      </c>
      <c r="AP68" s="127"/>
      <c r="AQ68" s="126" t="s">
        <v>38</v>
      </c>
      <c r="AR68" s="123">
        <v>8</v>
      </c>
      <c r="AS68" s="127"/>
      <c r="AT68" s="126" t="s">
        <v>38</v>
      </c>
      <c r="AU68" s="123">
        <v>8</v>
      </c>
      <c r="AV68" s="125"/>
      <c r="AW68" s="124" t="s">
        <v>38</v>
      </c>
      <c r="AX68" s="123">
        <v>6</v>
      </c>
      <c r="AY68" s="125"/>
      <c r="AZ68" s="270"/>
    </row>
    <row r="69" spans="1:52" s="183" customFormat="1" x14ac:dyDescent="0.25">
      <c r="A69" s="171">
        <v>9</v>
      </c>
      <c r="B69" s="236"/>
      <c r="C69" s="184"/>
      <c r="D69" s="197">
        <v>91785</v>
      </c>
      <c r="E69" s="124" t="s">
        <v>38</v>
      </c>
      <c r="F69" s="123" t="s">
        <v>38</v>
      </c>
      <c r="G69" s="123" t="str">
        <f>VLOOKUP(D69,wykład3!$D$2:$E$700,2,0)</f>
        <v>+</v>
      </c>
      <c r="H69" s="127" t="str">
        <f>VLOOKUP(D69,wykład4!$D$1:$E$701,2,0)</f>
        <v>+</v>
      </c>
      <c r="I69" s="182" t="str">
        <f>VLOOKUP(D69,ELERNING!$D$2:$I$701,6,0)</f>
        <v>+</v>
      </c>
      <c r="J69" s="124" t="s">
        <v>38</v>
      </c>
      <c r="K69" s="123">
        <v>4</v>
      </c>
      <c r="L69" s="125">
        <f>VLOOKUP(D69,HORMONY1!$C$2:$F$400,4,0)</f>
        <v>9</v>
      </c>
      <c r="M69" s="124" t="s">
        <v>38</v>
      </c>
      <c r="N69" s="123">
        <v>6</v>
      </c>
      <c r="O69" s="125" t="str">
        <f>VLOOKUP(D69,HORMONY2!$C$2:$F$400,4,0)</f>
        <v/>
      </c>
      <c r="P69" s="124" t="s">
        <v>38</v>
      </c>
      <c r="Q69" s="123">
        <v>6</v>
      </c>
      <c r="R69" s="125" t="str">
        <f>VLOOKUP(D69,NERWY1!$C$2:$F$400,4,0)</f>
        <v/>
      </c>
      <c r="S69" s="124" t="s">
        <v>38</v>
      </c>
      <c r="T69" s="123" t="s">
        <v>38</v>
      </c>
      <c r="U69" s="123">
        <v>8</v>
      </c>
      <c r="V69" s="125">
        <f>VLOOKUP(D69,NERWY2!$C$2:$F$400,4,0)</f>
        <v>14</v>
      </c>
      <c r="W69" s="124" t="s">
        <v>38</v>
      </c>
      <c r="X69" s="123" t="s">
        <v>38</v>
      </c>
      <c r="Y69" s="123">
        <v>11</v>
      </c>
      <c r="Z69" s="125" t="str">
        <f>VLOOKUP(D69,ZMYSŁY!$C$2:$F$400,4,0)</f>
        <v/>
      </c>
      <c r="AA69" s="124" t="s">
        <v>38</v>
      </c>
      <c r="AB69" s="123" t="s">
        <v>38</v>
      </c>
      <c r="AC69" s="123">
        <v>12</v>
      </c>
      <c r="AD69" s="125" t="str">
        <f>VLOOKUP(D69,MIĘŚNIE!$C$2:$F$400,4,0)</f>
        <v/>
      </c>
      <c r="AE69" s="124" t="s">
        <v>38</v>
      </c>
      <c r="AF69" s="123" t="s">
        <v>38</v>
      </c>
      <c r="AG69" s="123">
        <v>14</v>
      </c>
      <c r="AH69" s="125"/>
      <c r="AI69" s="124" t="s">
        <v>38</v>
      </c>
      <c r="AJ69" s="123" t="s">
        <v>38</v>
      </c>
      <c r="AK69" s="123">
        <v>15</v>
      </c>
      <c r="AL69" s="125"/>
      <c r="AM69" s="124" t="s">
        <v>38</v>
      </c>
      <c r="AN69" s="123" t="s">
        <v>38</v>
      </c>
      <c r="AO69" s="123">
        <v>15</v>
      </c>
      <c r="AP69" s="127"/>
      <c r="AQ69" s="126" t="s">
        <v>38</v>
      </c>
      <c r="AR69" s="123">
        <v>8</v>
      </c>
      <c r="AS69" s="127"/>
      <c r="AT69" s="126" t="s">
        <v>38</v>
      </c>
      <c r="AU69" s="123">
        <v>10</v>
      </c>
      <c r="AV69" s="125"/>
      <c r="AW69" s="124" t="s">
        <v>38</v>
      </c>
      <c r="AX69" s="123">
        <v>10</v>
      </c>
      <c r="AY69" s="125"/>
      <c r="AZ69" s="270"/>
    </row>
    <row r="70" spans="1:52" s="183" customFormat="1" x14ac:dyDescent="0.25">
      <c r="A70" s="121">
        <v>11</v>
      </c>
      <c r="B70" s="237"/>
      <c r="C70" s="51"/>
      <c r="D70" s="198">
        <v>91796</v>
      </c>
      <c r="E70" s="55" t="s">
        <v>38</v>
      </c>
      <c r="F70" s="52" t="s">
        <v>38</v>
      </c>
      <c r="G70" s="52" t="str">
        <f>VLOOKUP(D70,wykład3!$D$2:$E$700,2,0)</f>
        <v>+</v>
      </c>
      <c r="H70" s="57" t="str">
        <f>VLOOKUP(D70,wykład4!$D$1:$E$701,2,0)</f>
        <v>+</v>
      </c>
      <c r="I70" s="134" t="str">
        <f>VLOOKUP(D70,ELERNING!$D$2:$I$701,6,0)</f>
        <v>+</v>
      </c>
      <c r="J70" s="55" t="s">
        <v>38</v>
      </c>
      <c r="K70" s="52">
        <v>7</v>
      </c>
      <c r="L70" s="56" t="str">
        <f>VLOOKUP(D70,HORMONY1!$C$2:$F$400,4,0)</f>
        <v/>
      </c>
      <c r="M70" s="55" t="s">
        <v>38</v>
      </c>
      <c r="N70" s="141">
        <v>5</v>
      </c>
      <c r="O70" s="125">
        <v>8</v>
      </c>
      <c r="P70" s="55" t="s">
        <v>38</v>
      </c>
      <c r="Q70" s="165">
        <v>2</v>
      </c>
      <c r="R70" s="56">
        <f>VLOOKUP(D70,NERWY1!$C$2:$F$400,4,0)</f>
        <v>7</v>
      </c>
      <c r="S70" s="55" t="s">
        <v>38</v>
      </c>
      <c r="T70" s="52" t="s">
        <v>38</v>
      </c>
      <c r="U70" s="165">
        <v>8</v>
      </c>
      <c r="V70" s="125">
        <f>VLOOKUP(D70,NERWY2!$C$2:$F$400,4,0)</f>
        <v>12</v>
      </c>
      <c r="W70" s="55" t="s">
        <v>38</v>
      </c>
      <c r="X70" s="52" t="s">
        <v>38</v>
      </c>
      <c r="Y70" s="52">
        <v>10</v>
      </c>
      <c r="Z70" s="139" t="str">
        <f>VLOOKUP(D70,ZMYSŁY!$C$2:$F$400,4,0)</f>
        <v/>
      </c>
      <c r="AA70" s="55" t="s">
        <v>38</v>
      </c>
      <c r="AB70" s="52" t="s">
        <v>38</v>
      </c>
      <c r="AC70" s="165">
        <v>8</v>
      </c>
      <c r="AD70" s="125">
        <f>VLOOKUP(D70,MIĘŚNIE!$C$2:$F$400,4,0)</f>
        <v>13</v>
      </c>
      <c r="AE70" s="55" t="s">
        <v>38</v>
      </c>
      <c r="AF70" s="52" t="s">
        <v>38</v>
      </c>
      <c r="AG70" s="52">
        <v>11</v>
      </c>
      <c r="AH70" s="56"/>
      <c r="AI70" s="55" t="s">
        <v>38</v>
      </c>
      <c r="AJ70" s="52" t="s">
        <v>38</v>
      </c>
      <c r="AK70" s="52">
        <v>11</v>
      </c>
      <c r="AL70" s="56"/>
      <c r="AM70" s="55" t="s">
        <v>38</v>
      </c>
      <c r="AN70" s="52" t="s">
        <v>38</v>
      </c>
      <c r="AO70" s="52">
        <v>12</v>
      </c>
      <c r="AP70" s="57"/>
      <c r="AQ70" s="58" t="s">
        <v>38</v>
      </c>
      <c r="AR70" s="52">
        <v>6</v>
      </c>
      <c r="AS70" s="57"/>
      <c r="AT70" s="58" t="s">
        <v>38</v>
      </c>
      <c r="AU70" s="52">
        <v>7</v>
      </c>
      <c r="AV70" s="56"/>
      <c r="AW70" s="55" t="s">
        <v>38</v>
      </c>
      <c r="AX70" s="52">
        <v>9</v>
      </c>
      <c r="AY70" s="56"/>
      <c r="AZ70" s="271"/>
    </row>
    <row r="71" spans="1:52" s="183" customFormat="1" x14ac:dyDescent="0.25">
      <c r="A71" s="171">
        <v>4</v>
      </c>
      <c r="B71" s="236"/>
      <c r="C71" s="184"/>
      <c r="D71" s="197">
        <v>91848</v>
      </c>
      <c r="E71" s="124" t="s">
        <v>38</v>
      </c>
      <c r="F71" s="123" t="s">
        <v>38</v>
      </c>
      <c r="G71" s="123" t="str">
        <f>VLOOKUP(D71,wykład3!$D$2:$E$700,2,0)</f>
        <v>+</v>
      </c>
      <c r="H71" s="127" t="str">
        <f>VLOOKUP(D71,wykład4!$D$1:$E$701,2,0)</f>
        <v>+</v>
      </c>
      <c r="I71" s="182" t="str">
        <f>VLOOKUP(D71,ELERNING!$D$2:$I$701,6,0)</f>
        <v>+</v>
      </c>
      <c r="J71" s="124" t="s">
        <v>38</v>
      </c>
      <c r="K71" s="123">
        <v>6</v>
      </c>
      <c r="L71" s="125" t="str">
        <f>VLOOKUP(D71,HORMONY1!$C$2:$F$400,4,0)</f>
        <v/>
      </c>
      <c r="M71" s="124" t="s">
        <v>38</v>
      </c>
      <c r="N71" s="123">
        <v>8</v>
      </c>
      <c r="O71" s="125" t="str">
        <f>VLOOKUP(D71,HORMONY2!$C$2:$F$400,4,0)</f>
        <v/>
      </c>
      <c r="P71" s="124" t="s">
        <v>38</v>
      </c>
      <c r="Q71" s="123">
        <v>5</v>
      </c>
      <c r="R71" s="125">
        <f>VLOOKUP(D71,NERWY1!$C$2:$F$400,4,0)</f>
        <v>9</v>
      </c>
      <c r="S71" s="124" t="s">
        <v>38</v>
      </c>
      <c r="T71" s="123" t="s">
        <v>38</v>
      </c>
      <c r="U71" s="123">
        <v>12</v>
      </c>
      <c r="V71" s="125"/>
      <c r="W71" s="124" t="s">
        <v>38</v>
      </c>
      <c r="X71" s="123" t="s">
        <v>38</v>
      </c>
      <c r="Y71" s="123">
        <v>12</v>
      </c>
      <c r="Z71" s="125"/>
      <c r="AA71" s="124" t="s">
        <v>38</v>
      </c>
      <c r="AB71" s="123" t="s">
        <v>38</v>
      </c>
      <c r="AC71" s="123">
        <v>14</v>
      </c>
      <c r="AD71" s="125"/>
      <c r="AE71" s="124" t="s">
        <v>38</v>
      </c>
      <c r="AF71" s="123" t="s">
        <v>38</v>
      </c>
      <c r="AG71" s="123">
        <v>13</v>
      </c>
      <c r="AH71" s="125"/>
      <c r="AI71" s="124" t="s">
        <v>38</v>
      </c>
      <c r="AJ71" s="123" t="s">
        <v>38</v>
      </c>
      <c r="AK71" s="123">
        <v>14</v>
      </c>
      <c r="AL71" s="125"/>
      <c r="AM71" s="124" t="s">
        <v>38</v>
      </c>
      <c r="AN71" s="123" t="s">
        <v>38</v>
      </c>
      <c r="AO71" s="123">
        <v>13</v>
      </c>
      <c r="AP71" s="127"/>
      <c r="AQ71" s="126" t="s">
        <v>38</v>
      </c>
      <c r="AR71" s="123">
        <v>9</v>
      </c>
      <c r="AS71" s="127"/>
      <c r="AT71" s="126" t="s">
        <v>38</v>
      </c>
      <c r="AU71" s="123">
        <v>10</v>
      </c>
      <c r="AV71" s="125"/>
      <c r="AW71" s="124" t="s">
        <v>38</v>
      </c>
      <c r="AX71" s="123">
        <v>10</v>
      </c>
      <c r="AY71" s="125"/>
      <c r="AZ71" s="270"/>
    </row>
    <row r="72" spans="1:52" s="183" customFormat="1" x14ac:dyDescent="0.25">
      <c r="A72" s="171">
        <v>14</v>
      </c>
      <c r="B72" s="236"/>
      <c r="C72" s="184"/>
      <c r="D72" s="197">
        <v>91888</v>
      </c>
      <c r="E72" s="124" t="s">
        <v>38</v>
      </c>
      <c r="F72" s="123" t="s">
        <v>38</v>
      </c>
      <c r="G72" s="123" t="str">
        <f>VLOOKUP(D72,wykład3!$D$2:$E$700,2,0)</f>
        <v>+</v>
      </c>
      <c r="H72" s="127" t="str">
        <f>VLOOKUP(D72,wykład4!$D$1:$E$701,2,0)</f>
        <v>+</v>
      </c>
      <c r="I72" s="182" t="str">
        <f>VLOOKUP(D72,ELERNING!$D$2:$I$701,6,0)</f>
        <v>+</v>
      </c>
      <c r="J72" s="124" t="s">
        <v>38</v>
      </c>
      <c r="K72" s="123">
        <v>9</v>
      </c>
      <c r="L72" s="125"/>
      <c r="M72" s="124" t="s">
        <v>38</v>
      </c>
      <c r="N72" s="123">
        <v>6</v>
      </c>
      <c r="O72" s="125"/>
      <c r="P72" s="124" t="s">
        <v>38</v>
      </c>
      <c r="Q72" s="123">
        <v>6</v>
      </c>
      <c r="R72" s="125"/>
      <c r="S72" s="124" t="s">
        <v>38</v>
      </c>
      <c r="T72" s="123" t="s">
        <v>38</v>
      </c>
      <c r="U72" s="123">
        <v>8</v>
      </c>
      <c r="V72" s="125">
        <f>VLOOKUP(D72,NERWY2!$C$2:$F$400,4,0)</f>
        <v>11</v>
      </c>
      <c r="W72" s="124" t="s">
        <v>38</v>
      </c>
      <c r="X72" s="123" t="s">
        <v>38</v>
      </c>
      <c r="Y72" s="123">
        <v>8</v>
      </c>
      <c r="Z72" s="125">
        <f>VLOOKUP(D72,ZMYSŁY!$C$2:$F$400,4,0)</f>
        <v>13</v>
      </c>
      <c r="AA72" s="124" t="s">
        <v>38</v>
      </c>
      <c r="AB72" s="123" t="s">
        <v>38</v>
      </c>
      <c r="AC72" s="123">
        <v>9</v>
      </c>
      <c r="AD72" s="125" t="str">
        <f>VLOOKUP(D72,MIĘŚNIE!$C$2:$F$400,4,0)</f>
        <v/>
      </c>
      <c r="AE72" s="124" t="s">
        <v>38</v>
      </c>
      <c r="AF72" s="123" t="s">
        <v>38</v>
      </c>
      <c r="AG72" s="123">
        <v>14</v>
      </c>
      <c r="AH72" s="125"/>
      <c r="AI72" s="124" t="s">
        <v>38</v>
      </c>
      <c r="AJ72" s="123" t="s">
        <v>38</v>
      </c>
      <c r="AK72" s="123">
        <v>9</v>
      </c>
      <c r="AL72" s="125"/>
      <c r="AM72" s="124" t="s">
        <v>38</v>
      </c>
      <c r="AN72" s="123" t="s">
        <v>38</v>
      </c>
      <c r="AO72" s="123">
        <v>8</v>
      </c>
      <c r="AP72" s="127">
        <f>VLOOKUP(D72,ODDECHOWYPI!$C$2:$F$400,4,0)</f>
        <v>14</v>
      </c>
      <c r="AQ72" s="126" t="s">
        <v>38</v>
      </c>
      <c r="AR72" s="123">
        <v>2</v>
      </c>
      <c r="AS72" s="127">
        <f>VLOOKUP(D72,KREW2PI!$C$2:$F$400,4,0)</f>
        <v>10</v>
      </c>
      <c r="AT72" s="126" t="s">
        <v>38</v>
      </c>
      <c r="AU72" s="123">
        <v>8</v>
      </c>
      <c r="AV72" s="125"/>
      <c r="AW72" s="124" t="s">
        <v>38</v>
      </c>
      <c r="AX72" s="123">
        <v>8</v>
      </c>
      <c r="AY72" s="125"/>
      <c r="AZ72" s="270"/>
    </row>
    <row r="73" spans="1:52" s="183" customFormat="1" x14ac:dyDescent="0.25">
      <c r="A73" s="121">
        <v>8</v>
      </c>
      <c r="B73" s="237"/>
      <c r="C73" s="51"/>
      <c r="D73" s="198">
        <v>91909</v>
      </c>
      <c r="E73" s="55" t="s">
        <v>38</v>
      </c>
      <c r="F73" s="52" t="s">
        <v>38</v>
      </c>
      <c r="G73" s="52" t="str">
        <f>VLOOKUP(D73,wykład3!$D$2:$E$700,2,0)</f>
        <v>+</v>
      </c>
      <c r="H73" s="57" t="str">
        <f>VLOOKUP(D73,wykład4!$D$1:$E$701,2,0)</f>
        <v>+</v>
      </c>
      <c r="I73" s="134" t="str">
        <f>VLOOKUP(D73,ELERNING!$D$2:$I$701,6,0)</f>
        <v>+</v>
      </c>
      <c r="J73" s="55" t="s">
        <v>38</v>
      </c>
      <c r="K73" s="222">
        <v>3</v>
      </c>
      <c r="L73" s="56">
        <f>VLOOKUP(D73,HORMONY1!$C$2:$F$400,4,0)</f>
        <v>6</v>
      </c>
      <c r="M73" s="55" t="s">
        <v>38</v>
      </c>
      <c r="N73" s="223">
        <v>4</v>
      </c>
      <c r="O73" s="125">
        <v>6</v>
      </c>
      <c r="P73" s="55" t="s">
        <v>38</v>
      </c>
      <c r="Q73" s="222">
        <v>3</v>
      </c>
      <c r="R73" s="56">
        <f>VLOOKUP(D73,NERWY1!$C$2:$F$400,4,0)</f>
        <v>6</v>
      </c>
      <c r="S73" s="55" t="s">
        <v>38</v>
      </c>
      <c r="T73" s="52" t="s">
        <v>38</v>
      </c>
      <c r="U73" s="141">
        <v>5</v>
      </c>
      <c r="V73" s="125">
        <v>11</v>
      </c>
      <c r="W73" s="55" t="s">
        <v>38</v>
      </c>
      <c r="X73" s="52" t="s">
        <v>38</v>
      </c>
      <c r="Y73" s="141">
        <v>5</v>
      </c>
      <c r="Z73" s="125">
        <v>11</v>
      </c>
      <c r="AA73" s="55" t="s">
        <v>38</v>
      </c>
      <c r="AB73" s="52" t="s">
        <v>38</v>
      </c>
      <c r="AC73" s="141">
        <v>6</v>
      </c>
      <c r="AD73" s="125">
        <v>11</v>
      </c>
      <c r="AE73" s="55" t="s">
        <v>38</v>
      </c>
      <c r="AF73" s="52" t="s">
        <v>38</v>
      </c>
      <c r="AG73" s="165">
        <v>7</v>
      </c>
      <c r="AH73" s="56">
        <f>VLOOKUP(D73,KREW1PI!$C$2:$F$400,4,0)</f>
        <v>11</v>
      </c>
      <c r="AI73" s="55" t="s">
        <v>38</v>
      </c>
      <c r="AJ73" s="52" t="s">
        <v>38</v>
      </c>
      <c r="AK73" s="165">
        <v>7</v>
      </c>
      <c r="AL73" s="56">
        <f>VLOOKUP(D73,KRĄŻENIEPI!$C$2:$F$400,4,0)</f>
        <v>12</v>
      </c>
      <c r="AM73" s="55" t="s">
        <v>38</v>
      </c>
      <c r="AN73" s="52" t="s">
        <v>38</v>
      </c>
      <c r="AO73" s="165">
        <v>8</v>
      </c>
      <c r="AP73" s="57">
        <f>VLOOKUP(D73,ODDECHOWYPI!$C$2:$F$400,4,0)</f>
        <v>11</v>
      </c>
      <c r="AQ73" s="58" t="s">
        <v>38</v>
      </c>
      <c r="AR73" s="52">
        <v>6</v>
      </c>
      <c r="AS73" s="57"/>
      <c r="AT73" s="58" t="s">
        <v>38</v>
      </c>
      <c r="AU73" s="52">
        <v>8</v>
      </c>
      <c r="AV73" s="56"/>
      <c r="AW73" s="55" t="s">
        <v>38</v>
      </c>
      <c r="AX73" s="52">
        <v>8</v>
      </c>
      <c r="AY73" s="56"/>
      <c r="AZ73" s="271"/>
    </row>
    <row r="74" spans="1:52" s="183" customFormat="1" x14ac:dyDescent="0.25">
      <c r="A74" s="171">
        <v>12</v>
      </c>
      <c r="B74" s="236"/>
      <c r="C74" s="184"/>
      <c r="D74" s="197">
        <v>91990</v>
      </c>
      <c r="E74" s="124" t="s">
        <v>38</v>
      </c>
      <c r="F74" s="123" t="s">
        <v>38</v>
      </c>
      <c r="G74" s="123" t="str">
        <f>VLOOKUP(D74,wykład3!$D$2:$E$700,2,0)</f>
        <v>+</v>
      </c>
      <c r="H74" s="127" t="str">
        <f>VLOOKUP(D74,wykład4!$D$1:$E$701,2,0)</f>
        <v>+</v>
      </c>
      <c r="I74" s="182" t="str">
        <f>VLOOKUP(D74,ELERNING!$D$2:$I$701,6,0)</f>
        <v>+</v>
      </c>
      <c r="J74" s="124" t="s">
        <v>38</v>
      </c>
      <c r="K74" s="123">
        <v>7</v>
      </c>
      <c r="L74" s="125" t="str">
        <f>VLOOKUP(D74,HORMONY1!$C$2:$F$400,4,0)</f>
        <v/>
      </c>
      <c r="M74" s="124" t="s">
        <v>38</v>
      </c>
      <c r="N74" s="123">
        <v>8</v>
      </c>
      <c r="O74" s="125" t="str">
        <f>VLOOKUP(D74,HORMONY2!$C$2:$F$400,4,0)</f>
        <v/>
      </c>
      <c r="P74" s="124" t="s">
        <v>38</v>
      </c>
      <c r="Q74" s="123">
        <v>5</v>
      </c>
      <c r="R74" s="125">
        <f>VLOOKUP(D74,NERWY1!$C$2:$F$400,4,0)</f>
        <v>9</v>
      </c>
      <c r="S74" s="124" t="s">
        <v>38</v>
      </c>
      <c r="T74" s="123" t="s">
        <v>38</v>
      </c>
      <c r="U74" s="123">
        <v>11</v>
      </c>
      <c r="V74" s="125"/>
      <c r="W74" s="124" t="s">
        <v>38</v>
      </c>
      <c r="X74" s="123" t="s">
        <v>38</v>
      </c>
      <c r="Y74" s="123">
        <v>10</v>
      </c>
      <c r="Z74" s="125"/>
      <c r="AA74" s="124" t="s">
        <v>38</v>
      </c>
      <c r="AB74" s="123" t="s">
        <v>38</v>
      </c>
      <c r="AC74" s="123">
        <v>11</v>
      </c>
      <c r="AD74" s="125"/>
      <c r="AE74" s="124" t="s">
        <v>38</v>
      </c>
      <c r="AF74" s="123" t="s">
        <v>38</v>
      </c>
      <c r="AG74" s="123">
        <v>13</v>
      </c>
      <c r="AH74" s="125"/>
      <c r="AI74" s="124" t="s">
        <v>38</v>
      </c>
      <c r="AJ74" s="123" t="s">
        <v>38</v>
      </c>
      <c r="AK74" s="123">
        <v>14</v>
      </c>
      <c r="AL74" s="125"/>
      <c r="AM74" s="124" t="s">
        <v>38</v>
      </c>
      <c r="AN74" s="123" t="s">
        <v>38</v>
      </c>
      <c r="AO74" s="123">
        <v>15</v>
      </c>
      <c r="AP74" s="127"/>
      <c r="AQ74" s="126" t="s">
        <v>38</v>
      </c>
      <c r="AR74" s="123">
        <v>6</v>
      </c>
      <c r="AS74" s="127"/>
      <c r="AT74" s="126" t="s">
        <v>38</v>
      </c>
      <c r="AU74" s="123">
        <v>10</v>
      </c>
      <c r="AV74" s="125"/>
      <c r="AW74" s="124" t="s">
        <v>38</v>
      </c>
      <c r="AX74" s="123">
        <v>8</v>
      </c>
      <c r="AY74" s="125"/>
      <c r="AZ74" s="270"/>
    </row>
    <row r="75" spans="1:52" s="183" customFormat="1" x14ac:dyDescent="0.25">
      <c r="A75" s="171">
        <v>7</v>
      </c>
      <c r="B75" s="236"/>
      <c r="C75" s="184"/>
      <c r="D75" s="197">
        <v>92200</v>
      </c>
      <c r="E75" s="124" t="s">
        <v>38</v>
      </c>
      <c r="F75" s="123" t="s">
        <v>38</v>
      </c>
      <c r="G75" s="123" t="str">
        <f>VLOOKUP(D75,wykład3!$D$2:$E$700,2,0)</f>
        <v>+</v>
      </c>
      <c r="H75" s="127" t="str">
        <f>VLOOKUP(D75,wykład4!$D$1:$E$701,2,0)</f>
        <v>+</v>
      </c>
      <c r="I75" s="182" t="str">
        <f>VLOOKUP(D75,ELERNING!$D$2:$I$701,6,0)</f>
        <v>+</v>
      </c>
      <c r="J75" s="124" t="s">
        <v>38</v>
      </c>
      <c r="K75" s="123">
        <v>6</v>
      </c>
      <c r="L75" s="125" t="str">
        <f>VLOOKUP(D75,HORMONY1!$C$2:$F$400,4,0)</f>
        <v/>
      </c>
      <c r="M75" s="124" t="s">
        <v>38</v>
      </c>
      <c r="N75" s="123">
        <v>3</v>
      </c>
      <c r="O75" s="125">
        <f>VLOOKUP(D75,HORMONY2!$C$2:$F$400,4,0)</f>
        <v>7</v>
      </c>
      <c r="P75" s="124" t="s">
        <v>38</v>
      </c>
      <c r="Q75" s="123">
        <v>5</v>
      </c>
      <c r="R75" s="125">
        <f>VLOOKUP(D75,NERWY1!$C$2:$F$400,4,0)</f>
        <v>7</v>
      </c>
      <c r="S75" s="124" t="s">
        <v>38</v>
      </c>
      <c r="T75" s="123" t="s">
        <v>38</v>
      </c>
      <c r="U75" s="123">
        <v>9</v>
      </c>
      <c r="V75" s="125"/>
      <c r="W75" s="124" t="s">
        <v>38</v>
      </c>
      <c r="X75" s="123" t="s">
        <v>38</v>
      </c>
      <c r="Y75" s="123">
        <v>11</v>
      </c>
      <c r="Z75" s="125"/>
      <c r="AA75" s="124" t="s">
        <v>38</v>
      </c>
      <c r="AB75" s="123" t="s">
        <v>38</v>
      </c>
      <c r="AC75" s="123">
        <v>12</v>
      </c>
      <c r="AD75" s="125"/>
      <c r="AE75" s="124" t="s">
        <v>38</v>
      </c>
      <c r="AF75" s="123" t="s">
        <v>38</v>
      </c>
      <c r="AG75" s="123">
        <v>13</v>
      </c>
      <c r="AH75" s="125"/>
      <c r="AI75" s="124" t="s">
        <v>38</v>
      </c>
      <c r="AJ75" s="123" t="s">
        <v>38</v>
      </c>
      <c r="AK75" s="123">
        <v>8</v>
      </c>
      <c r="AL75" s="125">
        <f>VLOOKUP(D75,KRĄŻENIEPI!$C$2:$F$400,4,0)</f>
        <v>15</v>
      </c>
      <c r="AM75" s="124" t="s">
        <v>38</v>
      </c>
      <c r="AN75" s="123" t="s">
        <v>38</v>
      </c>
      <c r="AO75" s="123">
        <v>14</v>
      </c>
      <c r="AP75" s="127"/>
      <c r="AQ75" s="126" t="s">
        <v>38</v>
      </c>
      <c r="AR75" s="123">
        <v>5</v>
      </c>
      <c r="AS75" s="127">
        <f>VLOOKUP(D75,KREW2PI!$C$2:$F$400,4,0)</f>
        <v>10</v>
      </c>
      <c r="AT75" s="126" t="s">
        <v>38</v>
      </c>
      <c r="AU75" s="123">
        <v>8</v>
      </c>
      <c r="AV75" s="125"/>
      <c r="AW75" s="124" t="s">
        <v>38</v>
      </c>
      <c r="AX75" s="123">
        <v>7</v>
      </c>
      <c r="AY75" s="125"/>
      <c r="AZ75" s="270"/>
    </row>
    <row r="76" spans="1:52" s="183" customFormat="1" x14ac:dyDescent="0.25">
      <c r="A76" s="121">
        <v>9</v>
      </c>
      <c r="B76" s="247"/>
      <c r="C76" s="128"/>
      <c r="D76" s="207">
        <v>92271</v>
      </c>
      <c r="E76" s="173" t="s">
        <v>50</v>
      </c>
      <c r="F76" s="52" t="s">
        <v>38</v>
      </c>
      <c r="G76" s="52" t="str">
        <f>VLOOKUP(D76,wykład3!$D$2:$E$700,2,0)</f>
        <v>+</v>
      </c>
      <c r="H76" s="57" t="str">
        <f>VLOOKUP(D76,wykład4!$D$1:$E$701,2,0)</f>
        <v>+</v>
      </c>
      <c r="I76" s="134" t="str">
        <f>VLOOKUP(D76,ELERNING!$D$2:$I$701,6,0)</f>
        <v>+</v>
      </c>
      <c r="J76" s="55" t="s">
        <v>38</v>
      </c>
      <c r="K76" s="65" t="s">
        <v>50</v>
      </c>
      <c r="L76" s="125">
        <v>6</v>
      </c>
      <c r="M76" s="55" t="s">
        <v>38</v>
      </c>
      <c r="N76" s="65" t="s">
        <v>50</v>
      </c>
      <c r="O76" s="125">
        <v>8</v>
      </c>
      <c r="P76" s="55" t="s">
        <v>38</v>
      </c>
      <c r="Q76" s="65" t="s">
        <v>50</v>
      </c>
      <c r="R76" s="56">
        <v>9</v>
      </c>
      <c r="S76" s="55" t="s">
        <v>38</v>
      </c>
      <c r="T76" s="52" t="s">
        <v>38</v>
      </c>
      <c r="U76" s="141">
        <v>7</v>
      </c>
      <c r="V76" s="56">
        <v>10</v>
      </c>
      <c r="W76" s="55" t="s">
        <v>38</v>
      </c>
      <c r="X76" s="52" t="s">
        <v>38</v>
      </c>
      <c r="Y76" s="52">
        <v>9</v>
      </c>
      <c r="Z76" s="139" t="str">
        <f>VLOOKUP(D76,ZMYSŁY!$C$2:$F$400,4,0)</f>
        <v/>
      </c>
      <c r="AA76" s="55" t="s">
        <v>38</v>
      </c>
      <c r="AB76" s="52" t="s">
        <v>38</v>
      </c>
      <c r="AC76" s="52">
        <v>10</v>
      </c>
      <c r="AD76" s="139" t="str">
        <f>VLOOKUP(D76,MIĘŚNIE!$C$2:$F$400,4,0)</f>
        <v/>
      </c>
      <c r="AE76" s="55" t="s">
        <v>38</v>
      </c>
      <c r="AF76" s="52" t="s">
        <v>38</v>
      </c>
      <c r="AG76" s="52">
        <v>12</v>
      </c>
      <c r="AH76" s="56"/>
      <c r="AI76" s="55" t="s">
        <v>38</v>
      </c>
      <c r="AJ76" s="52" t="s">
        <v>38</v>
      </c>
      <c r="AK76" s="165">
        <v>2</v>
      </c>
      <c r="AL76" s="56">
        <f>VLOOKUP(D76,KRĄŻENIEPI!$C$2:$F$400,4,0)</f>
        <v>15</v>
      </c>
      <c r="AM76" s="55" t="s">
        <v>38</v>
      </c>
      <c r="AN76" s="52" t="s">
        <v>38</v>
      </c>
      <c r="AO76" s="52">
        <v>12</v>
      </c>
      <c r="AP76" s="57"/>
      <c r="AQ76" s="58" t="s">
        <v>38</v>
      </c>
      <c r="AR76" s="52">
        <v>6</v>
      </c>
      <c r="AS76" s="57"/>
      <c r="AT76" s="58" t="s">
        <v>38</v>
      </c>
      <c r="AU76" s="52">
        <v>8</v>
      </c>
      <c r="AV76" s="56"/>
      <c r="AW76" s="55" t="s">
        <v>38</v>
      </c>
      <c r="AX76" s="52">
        <v>8</v>
      </c>
      <c r="AY76" s="56"/>
      <c r="AZ76" s="271"/>
    </row>
    <row r="77" spans="1:52" s="183" customFormat="1" x14ac:dyDescent="0.25">
      <c r="A77" s="171">
        <v>11</v>
      </c>
      <c r="B77" s="236"/>
      <c r="C77" s="184"/>
      <c r="D77" s="197">
        <v>92404</v>
      </c>
      <c r="E77" s="124" t="s">
        <v>38</v>
      </c>
      <c r="F77" s="123" t="s">
        <v>38</v>
      </c>
      <c r="G77" s="123" t="str">
        <f>VLOOKUP(D77,wykład3!$D$2:$E$700,2,0)</f>
        <v>+</v>
      </c>
      <c r="H77" s="127" t="str">
        <f>VLOOKUP(D77,wykład4!$D$1:$E$701,2,0)</f>
        <v>+</v>
      </c>
      <c r="I77" s="182" t="str">
        <f>VLOOKUP(D77,ELERNING!$D$2:$I$701,6,0)</f>
        <v>+</v>
      </c>
      <c r="J77" s="124" t="s">
        <v>38</v>
      </c>
      <c r="K77" s="123">
        <v>6</v>
      </c>
      <c r="L77" s="125" t="str">
        <f>VLOOKUP(D77,HORMONY1!$C$2:$F$400,4,0)</f>
        <v/>
      </c>
      <c r="M77" s="124" t="s">
        <v>38</v>
      </c>
      <c r="N77" s="123">
        <v>3</v>
      </c>
      <c r="O77" s="125">
        <f>VLOOKUP(D77,HORMONY2!$C$2:$F$400,4,0)</f>
        <v>8</v>
      </c>
      <c r="P77" s="124" t="s">
        <v>38</v>
      </c>
      <c r="Q77" s="123">
        <v>4</v>
      </c>
      <c r="R77" s="125">
        <f>VLOOKUP(D77,NERWY1!$C$2:$F$400,4,0)</f>
        <v>9</v>
      </c>
      <c r="S77" s="124" t="s">
        <v>38</v>
      </c>
      <c r="T77" s="123" t="s">
        <v>38</v>
      </c>
      <c r="U77" s="123">
        <v>10</v>
      </c>
      <c r="V77" s="125"/>
      <c r="W77" s="124" t="s">
        <v>38</v>
      </c>
      <c r="X77" s="123" t="s">
        <v>38</v>
      </c>
      <c r="Y77" s="123">
        <v>12</v>
      </c>
      <c r="Z77" s="125"/>
      <c r="AA77" s="124" t="s">
        <v>38</v>
      </c>
      <c r="AB77" s="123" t="s">
        <v>38</v>
      </c>
      <c r="AC77" s="123">
        <v>13</v>
      </c>
      <c r="AD77" s="125"/>
      <c r="AE77" s="124" t="s">
        <v>38</v>
      </c>
      <c r="AF77" s="123" t="s">
        <v>38</v>
      </c>
      <c r="AG77" s="123">
        <v>13</v>
      </c>
      <c r="AH77" s="125"/>
      <c r="AI77" s="124" t="s">
        <v>38</v>
      </c>
      <c r="AJ77" s="123" t="s">
        <v>38</v>
      </c>
      <c r="AK77" s="123">
        <v>15</v>
      </c>
      <c r="AL77" s="125"/>
      <c r="AM77" s="124" t="s">
        <v>38</v>
      </c>
      <c r="AN77" s="123" t="s">
        <v>38</v>
      </c>
      <c r="AO77" s="123">
        <v>15</v>
      </c>
      <c r="AP77" s="127"/>
      <c r="AQ77" s="126" t="s">
        <v>38</v>
      </c>
      <c r="AR77" s="123">
        <v>4</v>
      </c>
      <c r="AS77" s="127">
        <f>VLOOKUP(D77,KREW2PI!$C$2:$F$400,4,0)</f>
        <v>10</v>
      </c>
      <c r="AT77" s="126" t="s">
        <v>38</v>
      </c>
      <c r="AU77" s="123">
        <v>10</v>
      </c>
      <c r="AV77" s="125"/>
      <c r="AW77" s="124" t="s">
        <v>38</v>
      </c>
      <c r="AX77" s="123">
        <v>8</v>
      </c>
      <c r="AY77" s="125"/>
      <c r="AZ77" s="270"/>
    </row>
    <row r="78" spans="1:52" x14ac:dyDescent="0.25">
      <c r="A78" s="121">
        <v>7</v>
      </c>
      <c r="B78" s="237"/>
      <c r="C78" s="51"/>
      <c r="D78" s="198">
        <v>92547</v>
      </c>
      <c r="E78" s="55" t="s">
        <v>38</v>
      </c>
      <c r="F78" s="52" t="s">
        <v>38</v>
      </c>
      <c r="G78" s="52" t="str">
        <f>VLOOKUP(D78,wykład3!$D$2:$E$700,2,0)</f>
        <v>+</v>
      </c>
      <c r="H78" s="174" t="s">
        <v>39</v>
      </c>
      <c r="I78" s="215" t="str">
        <f>VLOOKUP(D78,ELERNING!$D$2:$I$701,6,0)</f>
        <v>-</v>
      </c>
      <c r="J78" s="55" t="s">
        <v>38</v>
      </c>
      <c r="K78" s="141">
        <v>2</v>
      </c>
      <c r="L78" s="69">
        <f>VLOOKUP(D78,HORMONY1!$C$2:$F$400,4,0)</f>
        <v>4</v>
      </c>
      <c r="M78" s="55" t="s">
        <v>38</v>
      </c>
      <c r="N78" s="141">
        <v>2</v>
      </c>
      <c r="O78" s="150">
        <f>VLOOKUP(D78,HORMONY2!$C$2:$F$400,4,0)</f>
        <v>3</v>
      </c>
      <c r="P78" s="55" t="s">
        <v>38</v>
      </c>
      <c r="Q78" s="165">
        <v>3</v>
      </c>
      <c r="R78" s="56">
        <f>VLOOKUP(D78,NERWY1!$C$2:$F$400,4,0)</f>
        <v>6</v>
      </c>
      <c r="S78" s="55" t="s">
        <v>38</v>
      </c>
      <c r="T78" s="52" t="s">
        <v>38</v>
      </c>
      <c r="U78" s="141">
        <v>7</v>
      </c>
      <c r="V78" s="66">
        <f>VLOOKUP(D78,NERWY2!$C$2:$F$400,4,0)</f>
        <v>8</v>
      </c>
      <c r="W78" s="55" t="s">
        <v>38</v>
      </c>
      <c r="X78" s="52" t="s">
        <v>38</v>
      </c>
      <c r="Y78" s="52">
        <v>9</v>
      </c>
      <c r="Z78" s="66">
        <f>VLOOKUP(D78,ZMYSŁY!$C$2:$F$400,4,0)</f>
        <v>8</v>
      </c>
      <c r="AA78" s="55" t="s">
        <v>38</v>
      </c>
      <c r="AB78" s="52" t="s">
        <v>38</v>
      </c>
      <c r="AC78" s="141">
        <v>8</v>
      </c>
      <c r="AD78" s="66">
        <f>VLOOKUP(D78,MIĘŚNIE!$C$2:$F$400,4,0)</f>
        <v>7</v>
      </c>
      <c r="AE78" s="55" t="s">
        <v>38</v>
      </c>
      <c r="AF78" s="52" t="s">
        <v>38</v>
      </c>
      <c r="AG78" s="52">
        <v>9</v>
      </c>
      <c r="AH78" s="56"/>
      <c r="AI78" s="55" t="s">
        <v>38</v>
      </c>
      <c r="AJ78" s="52" t="s">
        <v>38</v>
      </c>
      <c r="AK78" s="165">
        <v>8</v>
      </c>
      <c r="AL78" s="56">
        <f>VLOOKUP(D78,KRĄŻENIEPI!$C$2:$F$400,4,0)</f>
        <v>14</v>
      </c>
      <c r="AM78" s="55" t="s">
        <v>38</v>
      </c>
      <c r="AN78" s="52" t="s">
        <v>38</v>
      </c>
      <c r="AO78" s="52">
        <v>11</v>
      </c>
      <c r="AP78" s="57"/>
      <c r="AQ78" s="134" t="s">
        <v>38</v>
      </c>
      <c r="AR78" s="52">
        <v>7</v>
      </c>
      <c r="AS78" s="57"/>
      <c r="AT78" s="58" t="s">
        <v>38</v>
      </c>
      <c r="AU78" s="52">
        <v>9</v>
      </c>
      <c r="AV78" s="56"/>
      <c r="AW78" s="55" t="s">
        <v>38</v>
      </c>
      <c r="AX78" s="52">
        <v>6</v>
      </c>
      <c r="AY78" s="56"/>
      <c r="AZ78" s="271"/>
    </row>
    <row r="79" spans="1:52" s="183" customFormat="1" x14ac:dyDescent="0.25">
      <c r="A79" s="171">
        <v>1</v>
      </c>
      <c r="B79" s="236"/>
      <c r="C79" s="184"/>
      <c r="D79" s="197">
        <v>92660</v>
      </c>
      <c r="E79" s="124" t="s">
        <v>38</v>
      </c>
      <c r="F79" s="123" t="s">
        <v>38</v>
      </c>
      <c r="G79" s="123" t="str">
        <f>VLOOKUP(D79,wykład3!$D$2:$E$700,2,0)</f>
        <v>+</v>
      </c>
      <c r="H79" s="127" t="str">
        <f>VLOOKUP(D79,wykład4!$D$1:$E$701,2,0)</f>
        <v>+</v>
      </c>
      <c r="I79" s="182" t="str">
        <f>VLOOKUP(D79,ELERNING!$D$2:$I$701,6,0)</f>
        <v>+</v>
      </c>
      <c r="J79" s="124" t="s">
        <v>38</v>
      </c>
      <c r="K79" s="123">
        <v>4</v>
      </c>
      <c r="L79" s="125">
        <f>VLOOKUP(D79,HORMONY1!$C$2:$F$400,4,0)</f>
        <v>7</v>
      </c>
      <c r="M79" s="124" t="s">
        <v>38</v>
      </c>
      <c r="N79" s="123">
        <v>4</v>
      </c>
      <c r="O79" s="125">
        <f>VLOOKUP(D79,HORMONY2!$C$2:$F$400,4,0)</f>
        <v>8</v>
      </c>
      <c r="P79" s="124" t="s">
        <v>38</v>
      </c>
      <c r="Q79" s="123">
        <v>5</v>
      </c>
      <c r="R79" s="125">
        <f>VLOOKUP(D79,NERWY1!$C$2:$F$400,4,0)</f>
        <v>8</v>
      </c>
      <c r="S79" s="124" t="s">
        <v>38</v>
      </c>
      <c r="T79" s="123" t="s">
        <v>38</v>
      </c>
      <c r="U79" s="123">
        <v>8</v>
      </c>
      <c r="V79" s="125">
        <f>VLOOKUP(D79,NERWY2!$C$2:$F$400,4,0)</f>
        <v>12</v>
      </c>
      <c r="W79" s="124" t="s">
        <v>38</v>
      </c>
      <c r="X79" s="123" t="s">
        <v>38</v>
      </c>
      <c r="Y79" s="123">
        <v>9</v>
      </c>
      <c r="Z79" s="125" t="str">
        <f>VLOOKUP(D79,ZMYSŁY!$C$2:$F$400,4,0)</f>
        <v/>
      </c>
      <c r="AA79" s="124" t="s">
        <v>38</v>
      </c>
      <c r="AB79" s="123" t="s">
        <v>38</v>
      </c>
      <c r="AC79" s="123">
        <v>10</v>
      </c>
      <c r="AD79" s="125" t="str">
        <f>VLOOKUP(D79,MIĘŚNIE!$C$2:$F$400,4,0)</f>
        <v/>
      </c>
      <c r="AE79" s="124" t="s">
        <v>38</v>
      </c>
      <c r="AF79" s="123" t="s">
        <v>38</v>
      </c>
      <c r="AG79" s="123">
        <v>12</v>
      </c>
      <c r="AH79" s="125"/>
      <c r="AI79" s="124" t="s">
        <v>38</v>
      </c>
      <c r="AJ79" s="123" t="s">
        <v>38</v>
      </c>
      <c r="AK79" s="123">
        <v>13</v>
      </c>
      <c r="AL79" s="125"/>
      <c r="AM79" s="124" t="s">
        <v>38</v>
      </c>
      <c r="AN79" s="123" t="s">
        <v>38</v>
      </c>
      <c r="AO79" s="123">
        <v>12</v>
      </c>
      <c r="AP79" s="127"/>
      <c r="AQ79" s="126" t="s">
        <v>38</v>
      </c>
      <c r="AR79" s="123">
        <v>7</v>
      </c>
      <c r="AS79" s="127"/>
      <c r="AT79" s="126" t="s">
        <v>38</v>
      </c>
      <c r="AU79" s="123">
        <v>8</v>
      </c>
      <c r="AV79" s="125"/>
      <c r="AW79" s="124" t="s">
        <v>38</v>
      </c>
      <c r="AX79" s="123">
        <v>7</v>
      </c>
      <c r="AY79" s="125"/>
      <c r="AZ79" s="270"/>
    </row>
    <row r="80" spans="1:52" s="183" customFormat="1" x14ac:dyDescent="0.25">
      <c r="A80" s="171">
        <v>11</v>
      </c>
      <c r="B80" s="236"/>
      <c r="C80" s="184"/>
      <c r="D80" s="197">
        <v>92692</v>
      </c>
      <c r="E80" s="124" t="s">
        <v>38</v>
      </c>
      <c r="F80" s="123" t="s">
        <v>38</v>
      </c>
      <c r="G80" s="123" t="str">
        <f>VLOOKUP(D80,wykład3!$D$2:$E$700,2,0)</f>
        <v>+</v>
      </c>
      <c r="H80" s="127" t="str">
        <f>VLOOKUP(D80,wykład4!$D$1:$E$701,2,0)</f>
        <v>+</v>
      </c>
      <c r="I80" s="182" t="str">
        <f>VLOOKUP(D80,ELERNING!$D$2:$I$701,6,0)</f>
        <v>+</v>
      </c>
      <c r="J80" s="124" t="s">
        <v>38</v>
      </c>
      <c r="K80" s="123">
        <v>10</v>
      </c>
      <c r="L80" s="125" t="str">
        <f>VLOOKUP(D80,HORMONY1!$C$2:$F$400,4,0)</f>
        <v/>
      </c>
      <c r="M80" s="124" t="s">
        <v>38</v>
      </c>
      <c r="N80" s="123">
        <v>8</v>
      </c>
      <c r="O80" s="125" t="str">
        <f>VLOOKUP(D80,HORMONY2!$C$2:$F$400,4,0)</f>
        <v/>
      </c>
      <c r="P80" s="124" t="s">
        <v>38</v>
      </c>
      <c r="Q80" s="123">
        <v>3</v>
      </c>
      <c r="R80" s="125">
        <f>VLOOKUP(D80,NERWY1!$C$2:$F$400,4,0)</f>
        <v>9</v>
      </c>
      <c r="S80" s="124" t="s">
        <v>38</v>
      </c>
      <c r="T80" s="123" t="s">
        <v>38</v>
      </c>
      <c r="U80" s="123">
        <v>8</v>
      </c>
      <c r="V80" s="125">
        <f>VLOOKUP(D80,NERWY2!$C$2:$F$400,4,0)</f>
        <v>12</v>
      </c>
      <c r="W80" s="124" t="s">
        <v>38</v>
      </c>
      <c r="X80" s="123" t="s">
        <v>38</v>
      </c>
      <c r="Y80" s="123">
        <v>11</v>
      </c>
      <c r="Z80" s="125" t="str">
        <f>VLOOKUP(D80,ZMYSŁY!$C$2:$F$400,4,0)</f>
        <v/>
      </c>
      <c r="AA80" s="124" t="s">
        <v>38</v>
      </c>
      <c r="AB80" s="123" t="s">
        <v>38</v>
      </c>
      <c r="AC80" s="123">
        <v>12</v>
      </c>
      <c r="AD80" s="125" t="str">
        <f>VLOOKUP(D80,MIĘŚNIE!$C$2:$F$400,4,0)</f>
        <v/>
      </c>
      <c r="AE80" s="124" t="s">
        <v>38</v>
      </c>
      <c r="AF80" s="123" t="s">
        <v>38</v>
      </c>
      <c r="AG80" s="123">
        <v>11</v>
      </c>
      <c r="AH80" s="125"/>
      <c r="AI80" s="124" t="s">
        <v>38</v>
      </c>
      <c r="AJ80" s="123" t="s">
        <v>38</v>
      </c>
      <c r="AK80" s="123">
        <v>5</v>
      </c>
      <c r="AL80" s="125">
        <f>VLOOKUP(D80,KRĄŻENIEPI!$C$2:$F$400,4,0)</f>
        <v>11</v>
      </c>
      <c r="AM80" s="124" t="s">
        <v>38</v>
      </c>
      <c r="AN80" s="123" t="s">
        <v>38</v>
      </c>
      <c r="AO80" s="123">
        <v>11</v>
      </c>
      <c r="AP80" s="127"/>
      <c r="AQ80" s="126" t="s">
        <v>38</v>
      </c>
      <c r="AR80" s="123">
        <v>9</v>
      </c>
      <c r="AS80" s="127"/>
      <c r="AT80" s="126" t="s">
        <v>38</v>
      </c>
      <c r="AU80" s="123">
        <v>9</v>
      </c>
      <c r="AV80" s="125"/>
      <c r="AW80" s="124" t="s">
        <v>38</v>
      </c>
      <c r="AX80" s="123">
        <v>10</v>
      </c>
      <c r="AY80" s="125"/>
      <c r="AZ80" s="270"/>
    </row>
    <row r="81" spans="1:52" s="183" customFormat="1" x14ac:dyDescent="0.25">
      <c r="A81" s="171">
        <v>8</v>
      </c>
      <c r="B81" s="236"/>
      <c r="C81" s="184"/>
      <c r="D81" s="197">
        <v>92707</v>
      </c>
      <c r="E81" s="124" t="s">
        <v>38</v>
      </c>
      <c r="F81" s="123" t="s">
        <v>38</v>
      </c>
      <c r="G81" s="123" t="str">
        <f>VLOOKUP(D81,wykład3!$D$2:$E$700,2,0)</f>
        <v>+</v>
      </c>
      <c r="H81" s="127" t="str">
        <f>VLOOKUP(D81,wykład4!$D$1:$E$701,2,0)</f>
        <v>+</v>
      </c>
      <c r="I81" s="182" t="str">
        <f>VLOOKUP(D81,ELERNING!$D$2:$I$701,6,0)</f>
        <v>+</v>
      </c>
      <c r="J81" s="124" t="s">
        <v>38</v>
      </c>
      <c r="K81" s="123">
        <v>6</v>
      </c>
      <c r="L81" s="125" t="str">
        <f>VLOOKUP(D81,HORMONY1!$C$2:$F$400,4,0)</f>
        <v/>
      </c>
      <c r="M81" s="124" t="s">
        <v>38</v>
      </c>
      <c r="N81" s="123">
        <v>4</v>
      </c>
      <c r="O81" s="125">
        <f>VLOOKUP(D81,HORMONY2!$C$2:$F$400,4,0)</f>
        <v>9</v>
      </c>
      <c r="P81" s="124" t="s">
        <v>38</v>
      </c>
      <c r="Q81" s="123">
        <v>6</v>
      </c>
      <c r="R81" s="125" t="str">
        <f>VLOOKUP(D81,NERWY1!$C$2:$F$400,4,0)</f>
        <v/>
      </c>
      <c r="S81" s="124" t="s">
        <v>38</v>
      </c>
      <c r="T81" s="123" t="s">
        <v>38</v>
      </c>
      <c r="U81" s="123">
        <v>13</v>
      </c>
      <c r="V81" s="125"/>
      <c r="W81" s="124" t="s">
        <v>38</v>
      </c>
      <c r="X81" s="123" t="s">
        <v>38</v>
      </c>
      <c r="Y81" s="123">
        <v>13</v>
      </c>
      <c r="Z81" s="125"/>
      <c r="AA81" s="124" t="s">
        <v>38</v>
      </c>
      <c r="AB81" s="123" t="s">
        <v>38</v>
      </c>
      <c r="AC81" s="123">
        <v>10</v>
      </c>
      <c r="AD81" s="125"/>
      <c r="AE81" s="124" t="s">
        <v>38</v>
      </c>
      <c r="AF81" s="123" t="s">
        <v>38</v>
      </c>
      <c r="AG81" s="123">
        <v>14</v>
      </c>
      <c r="AH81" s="125"/>
      <c r="AI81" s="124" t="s">
        <v>38</v>
      </c>
      <c r="AJ81" s="123" t="s">
        <v>38</v>
      </c>
      <c r="AK81" s="123">
        <v>15</v>
      </c>
      <c r="AL81" s="125"/>
      <c r="AM81" s="124" t="s">
        <v>38</v>
      </c>
      <c r="AN81" s="123" t="s">
        <v>38</v>
      </c>
      <c r="AO81" s="123">
        <v>15</v>
      </c>
      <c r="AP81" s="127"/>
      <c r="AQ81" s="126" t="s">
        <v>38</v>
      </c>
      <c r="AR81" s="123">
        <v>6</v>
      </c>
      <c r="AS81" s="127"/>
      <c r="AT81" s="126" t="s">
        <v>38</v>
      </c>
      <c r="AU81" s="123">
        <v>7</v>
      </c>
      <c r="AV81" s="125"/>
      <c r="AW81" s="124" t="s">
        <v>38</v>
      </c>
      <c r="AX81" s="123">
        <v>8</v>
      </c>
      <c r="AY81" s="125"/>
      <c r="AZ81" s="270"/>
    </row>
    <row r="82" spans="1:52" x14ac:dyDescent="0.25">
      <c r="A82" s="171">
        <v>8</v>
      </c>
      <c r="B82" s="236"/>
      <c r="C82" s="184"/>
      <c r="D82" s="197">
        <v>92708</v>
      </c>
      <c r="E82" s="124" t="s">
        <v>38</v>
      </c>
      <c r="F82" s="123" t="s">
        <v>38</v>
      </c>
      <c r="G82" s="123" t="str">
        <f>VLOOKUP(D82,wykład3!$D$2:$E$700,2,0)</f>
        <v>+</v>
      </c>
      <c r="H82" s="127" t="str">
        <f>VLOOKUP(D82,wykład4!$D$1:$E$701,2,0)</f>
        <v>+</v>
      </c>
      <c r="I82" s="182" t="str">
        <f>VLOOKUP(D82,ELERNING!$D$2:$I$701,6,0)</f>
        <v>+</v>
      </c>
      <c r="J82" s="124" t="s">
        <v>38</v>
      </c>
      <c r="K82" s="123">
        <v>8</v>
      </c>
      <c r="L82" s="125"/>
      <c r="M82" s="124" t="s">
        <v>38</v>
      </c>
      <c r="N82" s="123">
        <v>8</v>
      </c>
      <c r="O82" s="125"/>
      <c r="P82" s="124" t="s">
        <v>38</v>
      </c>
      <c r="Q82" s="123">
        <v>6</v>
      </c>
      <c r="R82" s="125"/>
      <c r="S82" s="124" t="s">
        <v>38</v>
      </c>
      <c r="T82" s="123" t="s">
        <v>38</v>
      </c>
      <c r="U82" s="123">
        <v>10</v>
      </c>
      <c r="V82" s="125"/>
      <c r="W82" s="124" t="s">
        <v>38</v>
      </c>
      <c r="X82" s="123" t="s">
        <v>38</v>
      </c>
      <c r="Y82" s="123">
        <v>12</v>
      </c>
      <c r="Z82" s="125"/>
      <c r="AA82" s="124" t="s">
        <v>38</v>
      </c>
      <c r="AB82" s="123" t="s">
        <v>38</v>
      </c>
      <c r="AC82" s="123">
        <v>9</v>
      </c>
      <c r="AD82" s="125"/>
      <c r="AE82" s="124" t="s">
        <v>38</v>
      </c>
      <c r="AF82" s="123" t="s">
        <v>38</v>
      </c>
      <c r="AG82" s="123">
        <v>12</v>
      </c>
      <c r="AH82" s="125"/>
      <c r="AI82" s="124" t="s">
        <v>38</v>
      </c>
      <c r="AJ82" s="123" t="s">
        <v>38</v>
      </c>
      <c r="AK82" s="123">
        <v>13</v>
      </c>
      <c r="AL82" s="125"/>
      <c r="AM82" s="124" t="s">
        <v>38</v>
      </c>
      <c r="AN82" s="221" t="s">
        <v>38</v>
      </c>
      <c r="AO82" s="123">
        <v>15</v>
      </c>
      <c r="AP82" s="127"/>
      <c r="AQ82" s="126" t="s">
        <v>38</v>
      </c>
      <c r="AR82" s="123">
        <v>7</v>
      </c>
      <c r="AS82" s="127"/>
      <c r="AT82" s="126" t="s">
        <v>38</v>
      </c>
      <c r="AU82" s="123">
        <v>8</v>
      </c>
      <c r="AV82" s="125"/>
      <c r="AW82" s="124" t="s">
        <v>38</v>
      </c>
      <c r="AX82" s="123">
        <v>7</v>
      </c>
      <c r="AY82" s="125"/>
      <c r="AZ82" s="270"/>
    </row>
    <row r="83" spans="1:52" s="183" customFormat="1" x14ac:dyDescent="0.25">
      <c r="A83" s="171">
        <v>12</v>
      </c>
      <c r="B83" s="236"/>
      <c r="C83" s="184"/>
      <c r="D83" s="197">
        <v>92711</v>
      </c>
      <c r="E83" s="124" t="s">
        <v>38</v>
      </c>
      <c r="F83" s="123" t="s">
        <v>38</v>
      </c>
      <c r="G83" s="123" t="str">
        <f>VLOOKUP(D83,wykład3!$D$2:$E$700,2,0)</f>
        <v>+</v>
      </c>
      <c r="H83" s="127" t="str">
        <f>VLOOKUP(D83,wykład4!$D$1:$E$701,2,0)</f>
        <v>+</v>
      </c>
      <c r="I83" s="182" t="str">
        <f>VLOOKUP(D83,ELERNING!$D$2:$I$701,6,0)</f>
        <v>+</v>
      </c>
      <c r="J83" s="124" t="s">
        <v>38</v>
      </c>
      <c r="K83" s="123">
        <v>7</v>
      </c>
      <c r="L83" s="125"/>
      <c r="M83" s="124" t="s">
        <v>38</v>
      </c>
      <c r="N83" s="123">
        <v>9</v>
      </c>
      <c r="O83" s="125"/>
      <c r="P83" s="124" t="s">
        <v>38</v>
      </c>
      <c r="Q83" s="123">
        <v>6</v>
      </c>
      <c r="R83" s="125"/>
      <c r="S83" s="124" t="s">
        <v>38</v>
      </c>
      <c r="T83" s="123" t="s">
        <v>38</v>
      </c>
      <c r="U83" s="123">
        <v>10</v>
      </c>
      <c r="V83" s="125"/>
      <c r="W83" s="124" t="s">
        <v>38</v>
      </c>
      <c r="X83" s="123" t="s">
        <v>38</v>
      </c>
      <c r="Y83" s="123">
        <v>13</v>
      </c>
      <c r="Z83" s="125"/>
      <c r="AA83" s="124" t="s">
        <v>38</v>
      </c>
      <c r="AB83" s="123" t="s">
        <v>38</v>
      </c>
      <c r="AC83" s="123">
        <v>12</v>
      </c>
      <c r="AD83" s="125"/>
      <c r="AE83" s="124" t="s">
        <v>38</v>
      </c>
      <c r="AF83" s="123" t="s">
        <v>38</v>
      </c>
      <c r="AG83" s="123">
        <v>13</v>
      </c>
      <c r="AH83" s="125"/>
      <c r="AI83" s="124" t="s">
        <v>38</v>
      </c>
      <c r="AJ83" s="123" t="s">
        <v>38</v>
      </c>
      <c r="AK83" s="123">
        <v>13</v>
      </c>
      <c r="AL83" s="125"/>
      <c r="AM83" s="124" t="s">
        <v>38</v>
      </c>
      <c r="AN83" s="123" t="s">
        <v>38</v>
      </c>
      <c r="AO83" s="123">
        <v>13</v>
      </c>
      <c r="AP83" s="127"/>
      <c r="AQ83" s="126" t="s">
        <v>38</v>
      </c>
      <c r="AR83" s="123">
        <v>8</v>
      </c>
      <c r="AS83" s="127"/>
      <c r="AT83" s="126" t="s">
        <v>38</v>
      </c>
      <c r="AU83" s="123">
        <v>9</v>
      </c>
      <c r="AV83" s="125"/>
      <c r="AW83" s="124" t="s">
        <v>38</v>
      </c>
      <c r="AX83" s="123">
        <v>10</v>
      </c>
      <c r="AY83" s="125"/>
      <c r="AZ83" s="270"/>
    </row>
    <row r="84" spans="1:52" s="183" customFormat="1" x14ac:dyDescent="0.25">
      <c r="A84" s="121">
        <v>11</v>
      </c>
      <c r="B84" s="237"/>
      <c r="C84" s="51"/>
      <c r="D84" s="198">
        <v>92729</v>
      </c>
      <c r="E84" s="55" t="s">
        <v>38</v>
      </c>
      <c r="F84" s="52" t="s">
        <v>38</v>
      </c>
      <c r="G84" s="52" t="str">
        <f>VLOOKUP(D84,wykład3!$D$2:$E$700,2,0)</f>
        <v>+</v>
      </c>
      <c r="H84" s="57" t="str">
        <f>VLOOKUP(D84,wykład4!$D$1:$E$701,2,0)</f>
        <v>+</v>
      </c>
      <c r="I84" s="134" t="str">
        <f>VLOOKUP(D84,ELERNING!$D$2:$I$701,6,0)</f>
        <v>+</v>
      </c>
      <c r="J84" s="55" t="s">
        <v>38</v>
      </c>
      <c r="K84" s="52">
        <v>8</v>
      </c>
      <c r="L84" s="56" t="str">
        <f>VLOOKUP(D84,HORMONY1!$C$2:$F$400,4,0)</f>
        <v/>
      </c>
      <c r="M84" s="55" t="s">
        <v>38</v>
      </c>
      <c r="N84" s="141">
        <v>4</v>
      </c>
      <c r="O84" s="125">
        <v>9</v>
      </c>
      <c r="P84" s="55" t="s">
        <v>38</v>
      </c>
      <c r="Q84" s="165">
        <v>4</v>
      </c>
      <c r="R84" s="56">
        <f>VLOOKUP(D84,NERWY1!$C$2:$F$400,4,0)</f>
        <v>8</v>
      </c>
      <c r="S84" s="55" t="s">
        <v>38</v>
      </c>
      <c r="T84" s="52" t="s">
        <v>38</v>
      </c>
      <c r="U84" s="165">
        <v>7</v>
      </c>
      <c r="V84" s="125">
        <f>VLOOKUP(D84,NERWY2!$C$2:$F$400,4,0)</f>
        <v>14</v>
      </c>
      <c r="W84" s="55" t="s">
        <v>38</v>
      </c>
      <c r="X84" s="52" t="s">
        <v>38</v>
      </c>
      <c r="Y84" s="52">
        <v>11</v>
      </c>
      <c r="Z84" s="139" t="str">
        <f>VLOOKUP(D84,ZMYSŁY!$C$2:$F$400,4,0)</f>
        <v/>
      </c>
      <c r="AA84" s="55" t="s">
        <v>38</v>
      </c>
      <c r="AB84" s="52" t="s">
        <v>38</v>
      </c>
      <c r="AC84" s="52">
        <v>12</v>
      </c>
      <c r="AD84" s="139" t="str">
        <f>VLOOKUP(D84,MIĘŚNIE!$C$2:$F$400,4,0)</f>
        <v/>
      </c>
      <c r="AE84" s="55" t="s">
        <v>38</v>
      </c>
      <c r="AF84" s="52" t="s">
        <v>38</v>
      </c>
      <c r="AG84" s="52">
        <v>12</v>
      </c>
      <c r="AH84" s="56"/>
      <c r="AI84" s="55" t="s">
        <v>38</v>
      </c>
      <c r="AJ84" s="52" t="s">
        <v>38</v>
      </c>
      <c r="AK84" s="52">
        <v>12</v>
      </c>
      <c r="AL84" s="56"/>
      <c r="AM84" s="55" t="s">
        <v>38</v>
      </c>
      <c r="AN84" s="52" t="s">
        <v>38</v>
      </c>
      <c r="AO84" s="52">
        <v>13</v>
      </c>
      <c r="AP84" s="57"/>
      <c r="AQ84" s="58" t="s">
        <v>38</v>
      </c>
      <c r="AR84" s="52">
        <v>6</v>
      </c>
      <c r="AS84" s="57"/>
      <c r="AT84" s="58" t="s">
        <v>38</v>
      </c>
      <c r="AU84" s="52">
        <v>9</v>
      </c>
      <c r="AV84" s="56"/>
      <c r="AW84" s="55" t="s">
        <v>38</v>
      </c>
      <c r="AX84" s="52">
        <v>7</v>
      </c>
      <c r="AY84" s="56"/>
      <c r="AZ84" s="271"/>
    </row>
    <row r="85" spans="1:52" s="183" customFormat="1" x14ac:dyDescent="0.25">
      <c r="A85" s="171">
        <v>7</v>
      </c>
      <c r="B85" s="236"/>
      <c r="C85" s="184"/>
      <c r="D85" s="197">
        <v>92754</v>
      </c>
      <c r="E85" s="124" t="s">
        <v>38</v>
      </c>
      <c r="F85" s="123" t="s">
        <v>38</v>
      </c>
      <c r="G85" s="123" t="str">
        <f>VLOOKUP(D85,wykład3!$D$2:$E$700,2,0)</f>
        <v>+</v>
      </c>
      <c r="H85" s="127" t="str">
        <f>VLOOKUP(D85,wykład4!$D$1:$E$701,2,0)</f>
        <v>+</v>
      </c>
      <c r="I85" s="182" t="str">
        <f>VLOOKUP(D85,ELERNING!$D$2:$I$701,6,0)</f>
        <v>+</v>
      </c>
      <c r="J85" s="124" t="s">
        <v>38</v>
      </c>
      <c r="K85" s="123">
        <v>6</v>
      </c>
      <c r="L85" s="125"/>
      <c r="M85" s="124" t="s">
        <v>38</v>
      </c>
      <c r="N85" s="123">
        <v>6</v>
      </c>
      <c r="O85" s="125"/>
      <c r="P85" s="124" t="s">
        <v>38</v>
      </c>
      <c r="Q85" s="123">
        <v>6</v>
      </c>
      <c r="R85" s="125"/>
      <c r="S85" s="124" t="s">
        <v>38</v>
      </c>
      <c r="T85" s="123" t="s">
        <v>38</v>
      </c>
      <c r="U85" s="123">
        <v>7</v>
      </c>
      <c r="V85" s="125">
        <f>VLOOKUP(D85,NERWY2!$C$2:$F$400,4,0)</f>
        <v>13</v>
      </c>
      <c r="W85" s="124" t="s">
        <v>38</v>
      </c>
      <c r="X85" s="123" t="s">
        <v>38</v>
      </c>
      <c r="Y85" s="123">
        <v>9</v>
      </c>
      <c r="Z85" s="125" t="str">
        <f>VLOOKUP(D85,ZMYSŁY!$C$2:$F$400,4,0)</f>
        <v/>
      </c>
      <c r="AA85" s="124" t="s">
        <v>38</v>
      </c>
      <c r="AB85" s="123" t="s">
        <v>38</v>
      </c>
      <c r="AC85" s="123">
        <v>10</v>
      </c>
      <c r="AD85" s="125" t="str">
        <f>VLOOKUP(D85,MIĘŚNIE!$C$2:$F$400,4,0)</f>
        <v/>
      </c>
      <c r="AE85" s="124" t="s">
        <v>38</v>
      </c>
      <c r="AF85" s="123" t="s">
        <v>38</v>
      </c>
      <c r="AG85" s="123">
        <v>10</v>
      </c>
      <c r="AH85" s="125"/>
      <c r="AI85" s="124" t="s">
        <v>38</v>
      </c>
      <c r="AJ85" s="123" t="s">
        <v>38</v>
      </c>
      <c r="AK85" s="123">
        <v>8</v>
      </c>
      <c r="AL85" s="125">
        <f>VLOOKUP(D85,KRĄŻENIEPI!$C$2:$F$400,4,0)</f>
        <v>14</v>
      </c>
      <c r="AM85" s="124" t="s">
        <v>38</v>
      </c>
      <c r="AN85" s="221" t="s">
        <v>38</v>
      </c>
      <c r="AO85" s="123">
        <v>14</v>
      </c>
      <c r="AP85" s="127"/>
      <c r="AQ85" s="126" t="s">
        <v>38</v>
      </c>
      <c r="AR85" s="123">
        <v>8</v>
      </c>
      <c r="AS85" s="127"/>
      <c r="AT85" s="126" t="s">
        <v>38</v>
      </c>
      <c r="AU85" s="123">
        <v>7</v>
      </c>
      <c r="AV85" s="125"/>
      <c r="AW85" s="124" t="s">
        <v>38</v>
      </c>
      <c r="AX85" s="123">
        <v>8</v>
      </c>
      <c r="AY85" s="125"/>
      <c r="AZ85" s="270"/>
    </row>
    <row r="86" spans="1:52" s="183" customFormat="1" hidden="1" x14ac:dyDescent="0.25">
      <c r="A86" s="185">
        <v>8</v>
      </c>
      <c r="B86" s="241"/>
      <c r="C86" s="190"/>
      <c r="D86" s="202">
        <v>94200</v>
      </c>
      <c r="E86" s="212" t="s">
        <v>39</v>
      </c>
      <c r="F86" s="186" t="s">
        <v>39</v>
      </c>
      <c r="G86" s="187" t="s">
        <v>39</v>
      </c>
      <c r="H86" s="189" t="s">
        <v>39</v>
      </c>
      <c r="I86" s="217" t="s">
        <v>39</v>
      </c>
      <c r="J86" s="188" t="s">
        <v>39</v>
      </c>
      <c r="K86" s="187" t="s">
        <v>39</v>
      </c>
      <c r="L86" s="125"/>
      <c r="M86" s="188" t="s">
        <v>39</v>
      </c>
      <c r="N86" s="187" t="s">
        <v>39</v>
      </c>
      <c r="O86" s="125"/>
      <c r="P86" s="188" t="s">
        <v>39</v>
      </c>
      <c r="Q86" s="186" t="s">
        <v>39</v>
      </c>
      <c r="R86" s="125"/>
      <c r="S86" s="124" t="e">
        <v>#N/A</v>
      </c>
      <c r="T86" s="187" t="s">
        <v>39</v>
      </c>
      <c r="U86" s="123" t="e">
        <v>#N/A</v>
      </c>
      <c r="V86" s="125" t="e">
        <f>VLOOKUP(D86,NERWY2!$C$2:$F$400,4,0)</f>
        <v>#N/A</v>
      </c>
      <c r="W86" s="124" t="e">
        <v>#N/A</v>
      </c>
      <c r="X86" s="187"/>
      <c r="Y86" s="123" t="e">
        <v>#N/A</v>
      </c>
      <c r="Z86" s="125" t="e">
        <f>VLOOKUP(D86,ZMYSŁY!$C$2:$F$400,4,0)</f>
        <v>#N/A</v>
      </c>
      <c r="AA86" s="124" t="e">
        <v>#N/A</v>
      </c>
      <c r="AB86" s="187" t="s">
        <v>39</v>
      </c>
      <c r="AC86" s="123" t="e">
        <v>#N/A</v>
      </c>
      <c r="AD86" s="125" t="e">
        <f>VLOOKUP(D86,MIĘŚNIE!$C$2:$F$400,4,0)</f>
        <v>#N/A</v>
      </c>
      <c r="AE86" s="124" t="e">
        <v>#N/A</v>
      </c>
      <c r="AF86" s="187"/>
      <c r="AG86" s="123" t="e">
        <v>#N/A</v>
      </c>
      <c r="AH86" s="125"/>
      <c r="AI86" s="124" t="e">
        <v>#N/A</v>
      </c>
      <c r="AJ86" s="187"/>
      <c r="AK86" s="123" t="e">
        <v>#N/A</v>
      </c>
      <c r="AL86" s="125"/>
      <c r="AM86" s="124" t="e">
        <v>#N/A</v>
      </c>
      <c r="AN86" s="187"/>
      <c r="AO86" s="123" t="e">
        <v>#N/A</v>
      </c>
      <c r="AP86" s="127"/>
      <c r="AQ86" s="126" t="e">
        <v>#N/A</v>
      </c>
      <c r="AR86" s="123" t="e">
        <v>#N/A</v>
      </c>
      <c r="AS86" s="127"/>
      <c r="AT86" s="126" t="e">
        <v>#N/A</v>
      </c>
      <c r="AU86" s="123" t="e">
        <v>#N/A</v>
      </c>
      <c r="AV86" s="125"/>
      <c r="AW86" s="124" t="e">
        <v>#N/A</v>
      </c>
      <c r="AX86" s="123" t="e">
        <v>#N/A</v>
      </c>
      <c r="AY86" s="125"/>
      <c r="AZ86" s="270"/>
    </row>
    <row r="87" spans="1:52" s="183" customFormat="1" x14ac:dyDescent="0.25">
      <c r="A87" s="171">
        <v>3</v>
      </c>
      <c r="B87" s="236"/>
      <c r="C87" s="184"/>
      <c r="D87" s="197">
        <v>92775</v>
      </c>
      <c r="E87" s="124" t="s">
        <v>38</v>
      </c>
      <c r="F87" s="123" t="s">
        <v>38</v>
      </c>
      <c r="G87" s="123" t="str">
        <f>VLOOKUP(D87,wykład3!$D$2:$E$700,2,0)</f>
        <v>+</v>
      </c>
      <c r="H87" s="127" t="str">
        <f>VLOOKUP(D87,wykład4!$D$1:$E$701,2,0)</f>
        <v>+</v>
      </c>
      <c r="I87" s="182" t="str">
        <f>VLOOKUP(D87,ELERNING!$D$2:$I$701,6,0)</f>
        <v>+</v>
      </c>
      <c r="J87" s="124" t="s">
        <v>38</v>
      </c>
      <c r="K87" s="123">
        <v>7</v>
      </c>
      <c r="L87" s="125" t="str">
        <f>VLOOKUP(D87,HORMONY1!$C$2:$F$400,4,0)</f>
        <v/>
      </c>
      <c r="M87" s="124" t="s">
        <v>38</v>
      </c>
      <c r="N87" s="123">
        <v>6</v>
      </c>
      <c r="O87" s="125" t="str">
        <f>VLOOKUP(D87,HORMONY2!$C$2:$F$400,4,0)</f>
        <v/>
      </c>
      <c r="P87" s="124" t="s">
        <v>38</v>
      </c>
      <c r="Q87" s="123">
        <v>4</v>
      </c>
      <c r="R87" s="125">
        <f>VLOOKUP(D87,NERWY1!$C$2:$F$400,4,0)</f>
        <v>9</v>
      </c>
      <c r="S87" s="124" t="s">
        <v>38</v>
      </c>
      <c r="T87" s="123" t="s">
        <v>38</v>
      </c>
      <c r="U87" s="123">
        <v>9</v>
      </c>
      <c r="V87" s="125" t="str">
        <f>VLOOKUP(D87,NERWY2!$C$2:$F$400,4,0)</f>
        <v/>
      </c>
      <c r="W87" s="124" t="s">
        <v>38</v>
      </c>
      <c r="X87" s="123" t="s">
        <v>38</v>
      </c>
      <c r="Y87" s="123">
        <v>8</v>
      </c>
      <c r="Z87" s="125">
        <f>VLOOKUP(D87,ZMYSŁY!$C$2:$F$400,4,0)</f>
        <v>13</v>
      </c>
      <c r="AA87" s="124" t="s">
        <v>38</v>
      </c>
      <c r="AB87" s="123" t="s">
        <v>38</v>
      </c>
      <c r="AC87" s="123">
        <v>11</v>
      </c>
      <c r="AD87" s="125" t="str">
        <f>VLOOKUP(D87,MIĘŚNIE!$C$2:$F$400,4,0)</f>
        <v/>
      </c>
      <c r="AE87" s="124" t="s">
        <v>38</v>
      </c>
      <c r="AF87" s="123" t="s">
        <v>38</v>
      </c>
      <c r="AG87" s="123">
        <v>11</v>
      </c>
      <c r="AH87" s="125"/>
      <c r="AI87" s="124" t="s">
        <v>38</v>
      </c>
      <c r="AJ87" s="123" t="s">
        <v>38</v>
      </c>
      <c r="AK87" s="123">
        <v>14</v>
      </c>
      <c r="AL87" s="125"/>
      <c r="AM87" s="124" t="s">
        <v>38</v>
      </c>
      <c r="AN87" s="123" t="s">
        <v>38</v>
      </c>
      <c r="AO87" s="123">
        <v>13</v>
      </c>
      <c r="AP87" s="127"/>
      <c r="AQ87" s="126" t="s">
        <v>38</v>
      </c>
      <c r="AR87" s="123">
        <v>8</v>
      </c>
      <c r="AS87" s="127"/>
      <c r="AT87" s="126" t="s">
        <v>38</v>
      </c>
      <c r="AU87" s="123">
        <v>10</v>
      </c>
      <c r="AV87" s="125"/>
      <c r="AW87" s="124" t="s">
        <v>38</v>
      </c>
      <c r="AX87" s="123">
        <v>8</v>
      </c>
      <c r="AY87" s="125"/>
      <c r="AZ87" s="270"/>
    </row>
    <row r="88" spans="1:52" s="183" customFormat="1" x14ac:dyDescent="0.25">
      <c r="A88" s="121">
        <v>1</v>
      </c>
      <c r="B88" s="237"/>
      <c r="C88" s="51"/>
      <c r="D88" s="198">
        <v>92781</v>
      </c>
      <c r="E88" s="55" t="s">
        <v>38</v>
      </c>
      <c r="F88" s="52" t="s">
        <v>38</v>
      </c>
      <c r="G88" s="52" t="str">
        <f>VLOOKUP(D88,wykład3!$D$2:$E$700,2,0)</f>
        <v>+</v>
      </c>
      <c r="H88" s="57" t="str">
        <f>VLOOKUP(D88,wykład4!$D$1:$E$701,2,0)</f>
        <v>+</v>
      </c>
      <c r="I88" s="134" t="str">
        <f>VLOOKUP(D88,ELERNING!$D$2:$I$701,6,0)</f>
        <v>+</v>
      </c>
      <c r="J88" s="55" t="s">
        <v>38</v>
      </c>
      <c r="K88" s="141">
        <v>4</v>
      </c>
      <c r="L88" s="56">
        <v>7</v>
      </c>
      <c r="M88" s="55" t="s">
        <v>38</v>
      </c>
      <c r="N88" s="165">
        <v>0</v>
      </c>
      <c r="O88" s="56">
        <f>VLOOKUP(D88,HORMONY2!$C$2:$F$400,4,0)</f>
        <v>6</v>
      </c>
      <c r="P88" s="55" t="s">
        <v>38</v>
      </c>
      <c r="Q88" s="165">
        <v>1</v>
      </c>
      <c r="R88" s="56">
        <f>VLOOKUP(D88,NERWY1!$C$2:$F$400,4,0)</f>
        <v>7</v>
      </c>
      <c r="S88" s="55" t="s">
        <v>38</v>
      </c>
      <c r="T88" s="52" t="s">
        <v>38</v>
      </c>
      <c r="U88" s="52">
        <v>10</v>
      </c>
      <c r="V88" s="125" t="str">
        <f>VLOOKUP(D88,NERWY2!$C$2:$F$400,4,0)</f>
        <v/>
      </c>
      <c r="W88" s="55" t="s">
        <v>38</v>
      </c>
      <c r="X88" s="52" t="s">
        <v>38</v>
      </c>
      <c r="Y88" s="52">
        <v>9</v>
      </c>
      <c r="Z88" s="139" t="str">
        <f>VLOOKUP(D88,ZMYSŁY!$C$2:$F$400,4,0)</f>
        <v/>
      </c>
      <c r="AA88" s="55" t="s">
        <v>38</v>
      </c>
      <c r="AB88" s="52" t="s">
        <v>38</v>
      </c>
      <c r="AC88" s="165">
        <v>6</v>
      </c>
      <c r="AD88" s="139">
        <f>VLOOKUP(D88,MIĘŚNIE!$C$2:$F$400,4,0)</f>
        <v>9</v>
      </c>
      <c r="AE88" s="55" t="s">
        <v>38</v>
      </c>
      <c r="AF88" s="52" t="s">
        <v>38</v>
      </c>
      <c r="AG88" s="165">
        <v>6</v>
      </c>
      <c r="AH88" s="56">
        <f>VLOOKUP(D88,KREW1PI!$C$2:$F$400,4,0)</f>
        <v>9</v>
      </c>
      <c r="AI88" s="55" t="s">
        <v>38</v>
      </c>
      <c r="AJ88" s="52" t="s">
        <v>38</v>
      </c>
      <c r="AK88" s="165">
        <v>5</v>
      </c>
      <c r="AL88" s="56">
        <f>VLOOKUP(D88,KRĄŻENIEPI!$C$2:$F$400,4,0)</f>
        <v>14</v>
      </c>
      <c r="AM88" s="55" t="s">
        <v>38</v>
      </c>
      <c r="AN88" s="52" t="s">
        <v>38</v>
      </c>
      <c r="AO88" s="165">
        <v>8</v>
      </c>
      <c r="AP88" s="57">
        <f>VLOOKUP(D88,ODDECHOWYPI!$C$2:$F$400,4,0)</f>
        <v>15</v>
      </c>
      <c r="AQ88" s="58" t="s">
        <v>38</v>
      </c>
      <c r="AR88" s="52">
        <v>6</v>
      </c>
      <c r="AS88" s="57"/>
      <c r="AT88" s="58" t="s">
        <v>38</v>
      </c>
      <c r="AU88" s="52">
        <v>8</v>
      </c>
      <c r="AV88" s="56"/>
      <c r="AW88" s="55" t="s">
        <v>38</v>
      </c>
      <c r="AX88" s="52">
        <v>9</v>
      </c>
      <c r="AY88" s="56"/>
      <c r="AZ88" s="271"/>
    </row>
    <row r="89" spans="1:52" s="183" customFormat="1" x14ac:dyDescent="0.25">
      <c r="A89" s="171">
        <v>2</v>
      </c>
      <c r="B89" s="236"/>
      <c r="C89" s="184"/>
      <c r="D89" s="197">
        <v>92802</v>
      </c>
      <c r="E89" s="124" t="s">
        <v>38</v>
      </c>
      <c r="F89" s="123" t="s">
        <v>38</v>
      </c>
      <c r="G89" s="123" t="str">
        <f>VLOOKUP(D89,wykład3!$D$2:$E$700,2,0)</f>
        <v>+</v>
      </c>
      <c r="H89" s="127" t="str">
        <f>VLOOKUP(D89,wykład4!$D$1:$E$701,2,0)</f>
        <v>+</v>
      </c>
      <c r="I89" s="182" t="str">
        <f>VLOOKUP(D89,ELERNING!$D$2:$I$701,6,0)</f>
        <v>+</v>
      </c>
      <c r="J89" s="124" t="s">
        <v>38</v>
      </c>
      <c r="K89" s="123">
        <v>7</v>
      </c>
      <c r="L89" s="125" t="str">
        <f>VLOOKUP(D89,HORMONY1!$C$2:$F$400,4,0)</f>
        <v/>
      </c>
      <c r="M89" s="124" t="s">
        <v>38</v>
      </c>
      <c r="N89" s="123">
        <v>6</v>
      </c>
      <c r="O89" s="125" t="str">
        <f>VLOOKUP(D89,HORMONY2!$C$2:$F$400,4,0)</f>
        <v/>
      </c>
      <c r="P89" s="124" t="s">
        <v>38</v>
      </c>
      <c r="Q89" s="123">
        <v>5</v>
      </c>
      <c r="R89" s="125">
        <f>VLOOKUP(D89,NERWY1!$C$2:$F$400,4,0)</f>
        <v>10</v>
      </c>
      <c r="S89" s="124" t="s">
        <v>38</v>
      </c>
      <c r="T89" s="123" t="s">
        <v>38</v>
      </c>
      <c r="U89" s="123">
        <v>9</v>
      </c>
      <c r="V89" s="125"/>
      <c r="W89" s="124" t="s">
        <v>38</v>
      </c>
      <c r="X89" s="123" t="s">
        <v>38</v>
      </c>
      <c r="Y89" s="123">
        <v>12</v>
      </c>
      <c r="Z89" s="125"/>
      <c r="AA89" s="124" t="s">
        <v>38</v>
      </c>
      <c r="AB89" s="123" t="s">
        <v>38</v>
      </c>
      <c r="AC89" s="123">
        <v>10</v>
      </c>
      <c r="AD89" s="125"/>
      <c r="AE89" s="124" t="s">
        <v>38</v>
      </c>
      <c r="AF89" s="123" t="s">
        <v>38</v>
      </c>
      <c r="AG89" s="123">
        <v>9</v>
      </c>
      <c r="AH89" s="125"/>
      <c r="AI89" s="124" t="s">
        <v>38</v>
      </c>
      <c r="AJ89" s="123" t="s">
        <v>38</v>
      </c>
      <c r="AK89" s="123">
        <v>7</v>
      </c>
      <c r="AL89" s="125">
        <f>VLOOKUP(D89,KRĄŻENIEPI!$C$2:$F$400,4,0)</f>
        <v>13</v>
      </c>
      <c r="AM89" s="124" t="s">
        <v>38</v>
      </c>
      <c r="AN89" s="123" t="s">
        <v>38</v>
      </c>
      <c r="AO89" s="123">
        <v>13</v>
      </c>
      <c r="AP89" s="127"/>
      <c r="AQ89" s="126" t="s">
        <v>38</v>
      </c>
      <c r="AR89" s="123">
        <v>5</v>
      </c>
      <c r="AS89" s="127">
        <f>VLOOKUP(D89,KREW2PI!$C$2:$F$400,4,0)</f>
        <v>9</v>
      </c>
      <c r="AT89" s="126" t="s">
        <v>38</v>
      </c>
      <c r="AU89" s="123">
        <v>10</v>
      </c>
      <c r="AV89" s="125"/>
      <c r="AW89" s="124" t="s">
        <v>38</v>
      </c>
      <c r="AX89" s="123">
        <v>9</v>
      </c>
      <c r="AY89" s="125"/>
      <c r="AZ89" s="270"/>
    </row>
    <row r="90" spans="1:52" s="183" customFormat="1" hidden="1" x14ac:dyDescent="0.25">
      <c r="A90" s="185">
        <v>11</v>
      </c>
      <c r="B90" s="241"/>
      <c r="C90" s="190"/>
      <c r="D90" s="202">
        <v>93434</v>
      </c>
      <c r="E90" s="212" t="s">
        <v>38</v>
      </c>
      <c r="F90" s="186" t="s">
        <v>38</v>
      </c>
      <c r="G90" s="187" t="s">
        <v>38</v>
      </c>
      <c r="H90" s="189" t="s">
        <v>38</v>
      </c>
      <c r="I90" s="217" t="s">
        <v>38</v>
      </c>
      <c r="J90" s="188" t="s">
        <v>38</v>
      </c>
      <c r="K90" s="187">
        <v>9</v>
      </c>
      <c r="L90" s="125"/>
      <c r="M90" s="188" t="s">
        <v>38</v>
      </c>
      <c r="N90" s="187">
        <v>10</v>
      </c>
      <c r="O90" s="125"/>
      <c r="P90" s="188" t="s">
        <v>38</v>
      </c>
      <c r="Q90" s="187">
        <v>8</v>
      </c>
      <c r="R90" s="125"/>
      <c r="S90" s="188" t="s">
        <v>38</v>
      </c>
      <c r="T90" s="187" t="s">
        <v>38</v>
      </c>
      <c r="U90" s="187">
        <v>14</v>
      </c>
      <c r="V90" s="125" t="e">
        <f>VLOOKUP(D90,NERWY2!$C$2:$F$400,4,0)</f>
        <v>#N/A</v>
      </c>
      <c r="W90" s="188" t="s">
        <v>38</v>
      </c>
      <c r="X90" s="187" t="s">
        <v>38</v>
      </c>
      <c r="Y90" s="187">
        <v>9</v>
      </c>
      <c r="Z90" s="125" t="e">
        <f>VLOOKUP(D90,ZMYSŁY!$C$2:$F$400,4,0)</f>
        <v>#N/A</v>
      </c>
      <c r="AA90" s="188" t="s">
        <v>38</v>
      </c>
      <c r="AB90" s="187" t="s">
        <v>38</v>
      </c>
      <c r="AC90" s="187">
        <v>13</v>
      </c>
      <c r="AD90" s="125" t="e">
        <f>VLOOKUP(D90,MIĘŚNIE!$C$2:$F$400,4,0)</f>
        <v>#N/A</v>
      </c>
      <c r="AE90" s="188" t="s">
        <v>39</v>
      </c>
      <c r="AF90" s="187" t="s">
        <v>39</v>
      </c>
      <c r="AG90" s="123" t="s">
        <v>77</v>
      </c>
      <c r="AH90" s="125"/>
      <c r="AI90" s="188" t="s">
        <v>39</v>
      </c>
      <c r="AJ90" s="187" t="s">
        <v>39</v>
      </c>
      <c r="AK90" s="123" t="s">
        <v>77</v>
      </c>
      <c r="AL90" s="125"/>
      <c r="AM90" s="188" t="s">
        <v>39</v>
      </c>
      <c r="AN90" s="187" t="s">
        <v>39</v>
      </c>
      <c r="AO90" s="123" t="s">
        <v>77</v>
      </c>
      <c r="AP90" s="127"/>
      <c r="AQ90" s="126" t="s">
        <v>38</v>
      </c>
      <c r="AR90" s="123" t="s">
        <v>39</v>
      </c>
      <c r="AS90" s="127" t="e">
        <f>VLOOKUP(D90,KREW2PI!$C$2:$F$400,4,0)</f>
        <v>#N/A</v>
      </c>
      <c r="AT90" s="126" t="s">
        <v>38</v>
      </c>
      <c r="AU90" s="123" t="s">
        <v>39</v>
      </c>
      <c r="AV90" s="125"/>
      <c r="AW90" s="124" t="s">
        <v>38</v>
      </c>
      <c r="AX90" s="123" t="s">
        <v>39</v>
      </c>
      <c r="AY90" s="125"/>
      <c r="AZ90" s="270"/>
    </row>
    <row r="91" spans="1:52" s="183" customFormat="1" x14ac:dyDescent="0.25">
      <c r="A91" s="171">
        <v>4</v>
      </c>
      <c r="B91" s="236"/>
      <c r="C91" s="184"/>
      <c r="D91" s="197">
        <v>92813</v>
      </c>
      <c r="E91" s="124" t="s">
        <v>38</v>
      </c>
      <c r="F91" s="123" t="s">
        <v>38</v>
      </c>
      <c r="G91" s="123" t="str">
        <f>VLOOKUP(D91,wykład3!$D$2:$E$700,2,0)</f>
        <v>+</v>
      </c>
      <c r="H91" s="127" t="str">
        <f>VLOOKUP(D91,wykład4!$D$1:$E$701,2,0)</f>
        <v>+</v>
      </c>
      <c r="I91" s="182" t="str">
        <f>VLOOKUP(D91,ELERNING!$D$2:$I$701,6,0)</f>
        <v>+</v>
      </c>
      <c r="J91" s="124" t="s">
        <v>38</v>
      </c>
      <c r="K91" s="123">
        <v>7</v>
      </c>
      <c r="L91" s="125" t="str">
        <f>VLOOKUP(D91,HORMONY1!$C$2:$F$400,4,0)</f>
        <v/>
      </c>
      <c r="M91" s="124" t="s">
        <v>38</v>
      </c>
      <c r="N91" s="123">
        <v>6</v>
      </c>
      <c r="O91" s="125">
        <v>12</v>
      </c>
      <c r="P91" s="124" t="s">
        <v>38</v>
      </c>
      <c r="Q91" s="123">
        <v>3</v>
      </c>
      <c r="R91" s="125">
        <f>VLOOKUP(D91,NERWY1!$C$2:$F$400,4,0)</f>
        <v>8</v>
      </c>
      <c r="S91" s="124" t="s">
        <v>38</v>
      </c>
      <c r="T91" s="123" t="s">
        <v>38</v>
      </c>
      <c r="U91" s="123">
        <v>10</v>
      </c>
      <c r="V91" s="125"/>
      <c r="W91" s="124" t="s">
        <v>38</v>
      </c>
      <c r="X91" s="123" t="s">
        <v>38</v>
      </c>
      <c r="Y91" s="123">
        <v>11</v>
      </c>
      <c r="Z91" s="125"/>
      <c r="AA91" s="124" t="s">
        <v>38</v>
      </c>
      <c r="AB91" s="123" t="s">
        <v>38</v>
      </c>
      <c r="AC91" s="123">
        <v>9</v>
      </c>
      <c r="AD91" s="125"/>
      <c r="AE91" s="124" t="s">
        <v>38</v>
      </c>
      <c r="AF91" s="123" t="s">
        <v>38</v>
      </c>
      <c r="AG91" s="123">
        <v>12</v>
      </c>
      <c r="AH91" s="125"/>
      <c r="AI91" s="124" t="s">
        <v>38</v>
      </c>
      <c r="AJ91" s="123" t="s">
        <v>38</v>
      </c>
      <c r="AK91" s="123">
        <v>11</v>
      </c>
      <c r="AL91" s="125"/>
      <c r="AM91" s="124" t="s">
        <v>38</v>
      </c>
      <c r="AN91" s="123" t="s">
        <v>38</v>
      </c>
      <c r="AO91" s="123">
        <v>13</v>
      </c>
      <c r="AP91" s="127"/>
      <c r="AQ91" s="126" t="s">
        <v>38</v>
      </c>
      <c r="AR91" s="123">
        <v>9</v>
      </c>
      <c r="AS91" s="127"/>
      <c r="AT91" s="126" t="s">
        <v>38</v>
      </c>
      <c r="AU91" s="123">
        <v>10</v>
      </c>
      <c r="AV91" s="125"/>
      <c r="AW91" s="124" t="s">
        <v>38</v>
      </c>
      <c r="AX91" s="123">
        <v>9</v>
      </c>
      <c r="AY91" s="125"/>
      <c r="AZ91" s="270"/>
    </row>
    <row r="92" spans="1:52" x14ac:dyDescent="0.25">
      <c r="A92" s="171">
        <v>4</v>
      </c>
      <c r="B92" s="236"/>
      <c r="C92" s="184"/>
      <c r="D92" s="197">
        <v>92828</v>
      </c>
      <c r="E92" s="124" t="s">
        <v>38</v>
      </c>
      <c r="F92" s="123" t="s">
        <v>38</v>
      </c>
      <c r="G92" s="123" t="str">
        <f>VLOOKUP(D92,wykład3!$D$2:$E$700,2,0)</f>
        <v>+</v>
      </c>
      <c r="H92" s="127" t="str">
        <f>VLOOKUP(D92,wykład4!$D$1:$E$701,2,0)</f>
        <v>+</v>
      </c>
      <c r="I92" s="182" t="str">
        <f>VLOOKUP(D92,ELERNING!$D$2:$I$701,6,0)</f>
        <v>+</v>
      </c>
      <c r="J92" s="124" t="s">
        <v>38</v>
      </c>
      <c r="K92" s="123">
        <v>7</v>
      </c>
      <c r="L92" s="125"/>
      <c r="M92" s="124" t="s">
        <v>38</v>
      </c>
      <c r="N92" s="123">
        <v>6</v>
      </c>
      <c r="O92" s="125"/>
      <c r="P92" s="124" t="s">
        <v>38</v>
      </c>
      <c r="Q92" s="123">
        <v>6</v>
      </c>
      <c r="R92" s="125"/>
      <c r="S92" s="124" t="s">
        <v>38</v>
      </c>
      <c r="T92" s="123" t="s">
        <v>38</v>
      </c>
      <c r="U92" s="123">
        <v>10</v>
      </c>
      <c r="V92" s="125"/>
      <c r="W92" s="124" t="s">
        <v>38</v>
      </c>
      <c r="X92" s="123" t="s">
        <v>38</v>
      </c>
      <c r="Y92" s="123">
        <v>9</v>
      </c>
      <c r="Z92" s="125"/>
      <c r="AA92" s="124" t="s">
        <v>38</v>
      </c>
      <c r="AB92" s="123" t="s">
        <v>38</v>
      </c>
      <c r="AC92" s="123">
        <v>14</v>
      </c>
      <c r="AD92" s="125"/>
      <c r="AE92" s="124" t="s">
        <v>38</v>
      </c>
      <c r="AF92" s="123" t="s">
        <v>38</v>
      </c>
      <c r="AG92" s="123">
        <v>11</v>
      </c>
      <c r="AH92" s="125"/>
      <c r="AI92" s="124" t="s">
        <v>38</v>
      </c>
      <c r="AJ92" s="123" t="s">
        <v>38</v>
      </c>
      <c r="AK92" s="123">
        <v>11</v>
      </c>
      <c r="AL92" s="125"/>
      <c r="AM92" s="124" t="s">
        <v>38</v>
      </c>
      <c r="AN92" s="123" t="s">
        <v>38</v>
      </c>
      <c r="AO92" s="123">
        <v>10</v>
      </c>
      <c r="AP92" s="127"/>
      <c r="AQ92" s="182" t="s">
        <v>38</v>
      </c>
      <c r="AR92" s="123">
        <v>5</v>
      </c>
      <c r="AS92" s="127">
        <f>VLOOKUP(D92,KREW2PI!$C$2:$F$400,4,0)</f>
        <v>10</v>
      </c>
      <c r="AT92" s="126" t="s">
        <v>38</v>
      </c>
      <c r="AU92" s="123">
        <v>10</v>
      </c>
      <c r="AV92" s="125"/>
      <c r="AW92" s="124" t="s">
        <v>38</v>
      </c>
      <c r="AX92" s="123">
        <v>8</v>
      </c>
      <c r="AY92" s="125"/>
      <c r="AZ92" s="270"/>
    </row>
    <row r="93" spans="1:52" s="183" customFormat="1" x14ac:dyDescent="0.25">
      <c r="A93" s="171">
        <v>10</v>
      </c>
      <c r="B93" s="236"/>
      <c r="C93" s="184"/>
      <c r="D93" s="197">
        <v>92876</v>
      </c>
      <c r="E93" s="124" t="s">
        <v>38</v>
      </c>
      <c r="F93" s="123" t="s">
        <v>38</v>
      </c>
      <c r="G93" s="123" t="str">
        <f>VLOOKUP(D93,wykład3!$D$2:$E$700,2,0)</f>
        <v>+</v>
      </c>
      <c r="H93" s="127" t="str">
        <f>VLOOKUP(D93,wykład4!$D$1:$E$701,2,0)</f>
        <v>+</v>
      </c>
      <c r="I93" s="182" t="str">
        <f>VLOOKUP(D93,ELERNING!$D$2:$I$701,6,0)</f>
        <v>+</v>
      </c>
      <c r="J93" s="124" t="s">
        <v>38</v>
      </c>
      <c r="K93" s="123">
        <v>8</v>
      </c>
      <c r="L93" s="125" t="str">
        <f>VLOOKUP(D93,HORMONY1!$C$2:$F$400,4,0)</f>
        <v/>
      </c>
      <c r="M93" s="124" t="s">
        <v>38</v>
      </c>
      <c r="N93" s="123">
        <v>8</v>
      </c>
      <c r="O93" s="125" t="str">
        <f>VLOOKUP(D93,HORMONY2!$C$2:$F$400,4,0)</f>
        <v/>
      </c>
      <c r="P93" s="124" t="s">
        <v>38</v>
      </c>
      <c r="Q93" s="123">
        <v>3</v>
      </c>
      <c r="R93" s="125">
        <f>VLOOKUP(D93,NERWY1!$C$2:$F$400,4,0)</f>
        <v>10</v>
      </c>
      <c r="S93" s="124" t="s">
        <v>38</v>
      </c>
      <c r="T93" s="123" t="s">
        <v>38</v>
      </c>
      <c r="U93" s="123">
        <v>10</v>
      </c>
      <c r="V93" s="125"/>
      <c r="W93" s="124" t="s">
        <v>38</v>
      </c>
      <c r="X93" s="123" t="s">
        <v>38</v>
      </c>
      <c r="Y93" s="123">
        <v>12</v>
      </c>
      <c r="Z93" s="125"/>
      <c r="AA93" s="124" t="s">
        <v>38</v>
      </c>
      <c r="AB93" s="123" t="s">
        <v>38</v>
      </c>
      <c r="AC93" s="123">
        <v>10</v>
      </c>
      <c r="AD93" s="125"/>
      <c r="AE93" s="124" t="s">
        <v>38</v>
      </c>
      <c r="AF93" s="123" t="s">
        <v>38</v>
      </c>
      <c r="AG93" s="123">
        <v>13</v>
      </c>
      <c r="AH93" s="125"/>
      <c r="AI93" s="124" t="s">
        <v>38</v>
      </c>
      <c r="AJ93" s="123" t="s">
        <v>38</v>
      </c>
      <c r="AK93" s="123">
        <v>12</v>
      </c>
      <c r="AL93" s="125"/>
      <c r="AM93" s="124" t="s">
        <v>38</v>
      </c>
      <c r="AN93" s="123" t="s">
        <v>38</v>
      </c>
      <c r="AO93" s="123">
        <v>13</v>
      </c>
      <c r="AP93" s="127"/>
      <c r="AQ93" s="126" t="s">
        <v>38</v>
      </c>
      <c r="AR93" s="123">
        <v>7</v>
      </c>
      <c r="AS93" s="127"/>
      <c r="AT93" s="126" t="s">
        <v>38</v>
      </c>
      <c r="AU93" s="123">
        <v>8</v>
      </c>
      <c r="AV93" s="125"/>
      <c r="AW93" s="124" t="s">
        <v>38</v>
      </c>
      <c r="AX93" s="123">
        <v>9</v>
      </c>
      <c r="AY93" s="125"/>
      <c r="AZ93" s="270"/>
    </row>
    <row r="94" spans="1:52" s="183" customFormat="1" x14ac:dyDescent="0.25">
      <c r="A94" s="171">
        <v>11</v>
      </c>
      <c r="B94" s="236"/>
      <c r="C94" s="184"/>
      <c r="D94" s="197">
        <v>92884</v>
      </c>
      <c r="E94" s="124" t="s">
        <v>38</v>
      </c>
      <c r="F94" s="123" t="s">
        <v>38</v>
      </c>
      <c r="G94" s="123" t="str">
        <f>VLOOKUP(D94,wykład3!$D$2:$E$700,2,0)</f>
        <v>+</v>
      </c>
      <c r="H94" s="127" t="str">
        <f>VLOOKUP(D94,wykład4!$D$1:$E$701,2,0)</f>
        <v>+</v>
      </c>
      <c r="I94" s="182" t="str">
        <f>VLOOKUP(D94,ELERNING!$D$2:$I$701,6,0)</f>
        <v>+</v>
      </c>
      <c r="J94" s="124" t="s">
        <v>38</v>
      </c>
      <c r="K94" s="123">
        <v>9</v>
      </c>
      <c r="L94" s="125"/>
      <c r="M94" s="124" t="s">
        <v>38</v>
      </c>
      <c r="N94" s="123">
        <v>9</v>
      </c>
      <c r="O94" s="125"/>
      <c r="P94" s="124" t="s">
        <v>38</v>
      </c>
      <c r="Q94" s="123">
        <v>9</v>
      </c>
      <c r="R94" s="125"/>
      <c r="S94" s="124" t="s">
        <v>38</v>
      </c>
      <c r="T94" s="123" t="s">
        <v>38</v>
      </c>
      <c r="U94" s="123">
        <v>10</v>
      </c>
      <c r="V94" s="125"/>
      <c r="W94" s="124" t="s">
        <v>38</v>
      </c>
      <c r="X94" s="123" t="s">
        <v>38</v>
      </c>
      <c r="Y94" s="123">
        <v>10</v>
      </c>
      <c r="Z94" s="125"/>
      <c r="AA94" s="124" t="s">
        <v>38</v>
      </c>
      <c r="AB94" s="123" t="s">
        <v>38</v>
      </c>
      <c r="AC94" s="123">
        <v>11</v>
      </c>
      <c r="AD94" s="125"/>
      <c r="AE94" s="124" t="s">
        <v>38</v>
      </c>
      <c r="AF94" s="123" t="s">
        <v>38</v>
      </c>
      <c r="AG94" s="123">
        <v>13</v>
      </c>
      <c r="AH94" s="125"/>
      <c r="AI94" s="124" t="s">
        <v>38</v>
      </c>
      <c r="AJ94" s="123" t="s">
        <v>38</v>
      </c>
      <c r="AK94" s="123">
        <v>14</v>
      </c>
      <c r="AL94" s="125"/>
      <c r="AM94" s="124" t="s">
        <v>38</v>
      </c>
      <c r="AN94" s="221" t="s">
        <v>38</v>
      </c>
      <c r="AO94" s="123">
        <v>14</v>
      </c>
      <c r="AP94" s="127"/>
      <c r="AQ94" s="126" t="s">
        <v>38</v>
      </c>
      <c r="AR94" s="123">
        <v>7</v>
      </c>
      <c r="AS94" s="127"/>
      <c r="AT94" s="126" t="s">
        <v>38</v>
      </c>
      <c r="AU94" s="123">
        <v>9</v>
      </c>
      <c r="AV94" s="125"/>
      <c r="AW94" s="124" t="s">
        <v>38</v>
      </c>
      <c r="AX94" s="123">
        <v>8</v>
      </c>
      <c r="AY94" s="125"/>
      <c r="AZ94" s="270"/>
    </row>
    <row r="95" spans="1:52" s="183" customFormat="1" x14ac:dyDescent="0.25">
      <c r="A95" s="171">
        <v>12</v>
      </c>
      <c r="B95" s="236"/>
      <c r="C95" s="184"/>
      <c r="D95" s="197">
        <v>92894</v>
      </c>
      <c r="E95" s="124" t="s">
        <v>38</v>
      </c>
      <c r="F95" s="123" t="s">
        <v>38</v>
      </c>
      <c r="G95" s="123" t="str">
        <f>VLOOKUP(D95,wykład3!$D$2:$E$700,2,0)</f>
        <v>+</v>
      </c>
      <c r="H95" s="127" t="str">
        <f>VLOOKUP(D95,wykład4!$D$1:$E$701,2,0)</f>
        <v>+</v>
      </c>
      <c r="I95" s="182" t="str">
        <f>VLOOKUP(D95,ELERNING!$D$2:$I$701,6,0)</f>
        <v>+</v>
      </c>
      <c r="J95" s="124" t="s">
        <v>38</v>
      </c>
      <c r="K95" s="123">
        <v>6</v>
      </c>
      <c r="L95" s="125" t="str">
        <f>VLOOKUP(D95,HORMONY1!$C$2:$F$400,4,0)</f>
        <v/>
      </c>
      <c r="M95" s="124" t="s">
        <v>38</v>
      </c>
      <c r="N95" s="123">
        <v>4</v>
      </c>
      <c r="O95" s="125">
        <f>VLOOKUP(D95,HORMONY2!$C$2:$F$400,4,0)</f>
        <v>8</v>
      </c>
      <c r="P95" s="124" t="s">
        <v>38</v>
      </c>
      <c r="Q95" s="123">
        <v>3</v>
      </c>
      <c r="R95" s="125">
        <f>VLOOKUP(D95,NERWY1!$C$2:$F$400,4,0)</f>
        <v>9</v>
      </c>
      <c r="S95" s="124" t="s">
        <v>38</v>
      </c>
      <c r="T95" s="123" t="s">
        <v>38</v>
      </c>
      <c r="U95" s="123">
        <v>6</v>
      </c>
      <c r="V95" s="125">
        <f>VLOOKUP(D95,NERWY2!$C$2:$F$400,4,0)</f>
        <v>10</v>
      </c>
      <c r="W95" s="124" t="s">
        <v>38</v>
      </c>
      <c r="X95" s="123" t="s">
        <v>38</v>
      </c>
      <c r="Y95" s="123">
        <v>12</v>
      </c>
      <c r="Z95" s="125" t="str">
        <f>VLOOKUP(D95,ZMYSŁY!$C$2:$F$400,4,0)</f>
        <v/>
      </c>
      <c r="AA95" s="124" t="s">
        <v>38</v>
      </c>
      <c r="AB95" s="123" t="s">
        <v>38</v>
      </c>
      <c r="AC95" s="123">
        <v>10</v>
      </c>
      <c r="AD95" s="125" t="str">
        <f>VLOOKUP(D95,MIĘŚNIE!$C$2:$F$400,4,0)</f>
        <v/>
      </c>
      <c r="AE95" s="124" t="s">
        <v>38</v>
      </c>
      <c r="AF95" s="123" t="s">
        <v>38</v>
      </c>
      <c r="AG95" s="123">
        <v>12</v>
      </c>
      <c r="AH95" s="125"/>
      <c r="AI95" s="124" t="s">
        <v>38</v>
      </c>
      <c r="AJ95" s="123" t="s">
        <v>38</v>
      </c>
      <c r="AK95" s="123">
        <v>9</v>
      </c>
      <c r="AL95" s="125"/>
      <c r="AM95" s="124" t="s">
        <v>38</v>
      </c>
      <c r="AN95" s="221" t="s">
        <v>38</v>
      </c>
      <c r="AO95" s="123">
        <v>11</v>
      </c>
      <c r="AP95" s="127"/>
      <c r="AQ95" s="126" t="s">
        <v>38</v>
      </c>
      <c r="AR95" s="123">
        <v>6</v>
      </c>
      <c r="AS95" s="127"/>
      <c r="AT95" s="126" t="s">
        <v>38</v>
      </c>
      <c r="AU95" s="123">
        <v>9</v>
      </c>
      <c r="AV95" s="125"/>
      <c r="AW95" s="124" t="s">
        <v>38</v>
      </c>
      <c r="AX95" s="123">
        <v>10</v>
      </c>
      <c r="AY95" s="125"/>
      <c r="AZ95" s="270"/>
    </row>
    <row r="96" spans="1:52" s="183" customFormat="1" x14ac:dyDescent="0.25">
      <c r="A96" s="171">
        <v>13</v>
      </c>
      <c r="B96" s="236"/>
      <c r="C96" s="184"/>
      <c r="D96" s="197">
        <v>92896</v>
      </c>
      <c r="E96" s="124" t="s">
        <v>38</v>
      </c>
      <c r="F96" s="123" t="s">
        <v>38</v>
      </c>
      <c r="G96" s="123" t="str">
        <f>VLOOKUP(D96,wykład3!$D$2:$E$700,2,0)</f>
        <v>+</v>
      </c>
      <c r="H96" s="127" t="str">
        <f>VLOOKUP(D96,wykład4!$D$1:$E$701,2,0)</f>
        <v>+</v>
      </c>
      <c r="I96" s="182" t="str">
        <f>VLOOKUP(D96,ELERNING!$D$2:$I$701,6,0)</f>
        <v>+</v>
      </c>
      <c r="J96" s="124" t="s">
        <v>38</v>
      </c>
      <c r="K96" s="123">
        <v>6</v>
      </c>
      <c r="L96" s="125" t="str">
        <f>VLOOKUP(D96,HORMONY1!$C$2:$F$400,4,0)</f>
        <v/>
      </c>
      <c r="M96" s="124" t="s">
        <v>38</v>
      </c>
      <c r="N96" s="123">
        <v>4</v>
      </c>
      <c r="O96" s="125">
        <f>VLOOKUP(D96,HORMONY2!$C$2:$F$400,4,0)</f>
        <v>7</v>
      </c>
      <c r="P96" s="124" t="s">
        <v>38</v>
      </c>
      <c r="Q96" s="123">
        <v>3</v>
      </c>
      <c r="R96" s="125">
        <f>VLOOKUP(D96,NERWY1!$C$2:$F$400,4,0)</f>
        <v>7</v>
      </c>
      <c r="S96" s="124" t="s">
        <v>38</v>
      </c>
      <c r="T96" s="123" t="s">
        <v>38</v>
      </c>
      <c r="U96" s="123">
        <v>8</v>
      </c>
      <c r="V96" s="125">
        <f>VLOOKUP(D96,NERWY2!$C$2:$F$400,4,0)</f>
        <v>11</v>
      </c>
      <c r="W96" s="124" t="s">
        <v>38</v>
      </c>
      <c r="X96" s="123" t="s">
        <v>38</v>
      </c>
      <c r="Y96" s="123">
        <v>4</v>
      </c>
      <c r="Z96" s="125">
        <f>VLOOKUP(D96,ZMYSŁY!$C$2:$F$400,4,0)</f>
        <v>11</v>
      </c>
      <c r="AA96" s="124" t="s">
        <v>38</v>
      </c>
      <c r="AB96" s="123" t="s">
        <v>38</v>
      </c>
      <c r="AC96" s="123">
        <v>11</v>
      </c>
      <c r="AD96" s="125" t="str">
        <f>VLOOKUP(D96,MIĘŚNIE!$C$2:$F$400,4,0)</f>
        <v/>
      </c>
      <c r="AE96" s="124" t="s">
        <v>38</v>
      </c>
      <c r="AF96" s="123" t="s">
        <v>38</v>
      </c>
      <c r="AG96" s="123">
        <v>12</v>
      </c>
      <c r="AH96" s="125"/>
      <c r="AI96" s="124" t="s">
        <v>38</v>
      </c>
      <c r="AJ96" s="123" t="s">
        <v>38</v>
      </c>
      <c r="AK96" s="123">
        <v>9</v>
      </c>
      <c r="AL96" s="125"/>
      <c r="AM96" s="124" t="s">
        <v>38</v>
      </c>
      <c r="AN96" s="221" t="s">
        <v>38</v>
      </c>
      <c r="AO96" s="123">
        <v>11</v>
      </c>
      <c r="AP96" s="127"/>
      <c r="AQ96" s="126" t="s">
        <v>38</v>
      </c>
      <c r="AR96" s="123">
        <v>5</v>
      </c>
      <c r="AS96" s="127">
        <f>VLOOKUP(D96,KREW2PI!$C$2:$F$400,4,0)</f>
        <v>8</v>
      </c>
      <c r="AT96" s="126" t="s">
        <v>38</v>
      </c>
      <c r="AU96" s="123">
        <v>9</v>
      </c>
      <c r="AV96" s="125"/>
      <c r="AW96" s="124" t="s">
        <v>38</v>
      </c>
      <c r="AX96" s="123">
        <v>9</v>
      </c>
      <c r="AY96" s="125"/>
      <c r="AZ96" s="270"/>
    </row>
    <row r="97" spans="1:52" x14ac:dyDescent="0.25">
      <c r="A97" s="171">
        <v>15</v>
      </c>
      <c r="B97" s="236"/>
      <c r="C97" s="184"/>
      <c r="D97" s="197">
        <v>92901</v>
      </c>
      <c r="E97" s="124" t="s">
        <v>38</v>
      </c>
      <c r="F97" s="123" t="s">
        <v>38</v>
      </c>
      <c r="G97" s="123" t="str">
        <f>VLOOKUP(D97,wykład3!$D$2:$E$700,2,0)</f>
        <v>+</v>
      </c>
      <c r="H97" s="127" t="str">
        <f>VLOOKUP(D97,wykład4!$D$1:$E$701,2,0)</f>
        <v>+</v>
      </c>
      <c r="I97" s="182" t="str">
        <f>VLOOKUP(D97,ELERNING!$D$2:$I$701,6,0)</f>
        <v>+</v>
      </c>
      <c r="J97" s="124" t="s">
        <v>38</v>
      </c>
      <c r="K97" s="123">
        <v>5</v>
      </c>
      <c r="L97" s="125">
        <f>VLOOKUP(D97,HORMONY1!$C$2:$F$400,4,0)</f>
        <v>7</v>
      </c>
      <c r="M97" s="124" t="s">
        <v>38</v>
      </c>
      <c r="N97" s="123">
        <v>5</v>
      </c>
      <c r="O97" s="125">
        <f>VLOOKUP(D97,HORMONY2!$C$2:$F$400,4,0)</f>
        <v>9</v>
      </c>
      <c r="P97" s="124" t="s">
        <v>38</v>
      </c>
      <c r="Q97" s="123">
        <v>7</v>
      </c>
      <c r="R97" s="125" t="str">
        <f>VLOOKUP(D97,NERWY1!$C$2:$F$400,4,0)</f>
        <v/>
      </c>
      <c r="S97" s="124" t="s">
        <v>38</v>
      </c>
      <c r="T97" s="123" t="s">
        <v>38</v>
      </c>
      <c r="U97" s="123">
        <v>13</v>
      </c>
      <c r="V97" s="125"/>
      <c r="W97" s="124" t="s">
        <v>38</v>
      </c>
      <c r="X97" s="123" t="s">
        <v>38</v>
      </c>
      <c r="Y97" s="123">
        <v>12</v>
      </c>
      <c r="Z97" s="125"/>
      <c r="AA97" s="124" t="s">
        <v>38</v>
      </c>
      <c r="AB97" s="123" t="s">
        <v>38</v>
      </c>
      <c r="AC97" s="123">
        <v>12</v>
      </c>
      <c r="AD97" s="125"/>
      <c r="AE97" s="124" t="s">
        <v>38</v>
      </c>
      <c r="AF97" s="123" t="s">
        <v>38</v>
      </c>
      <c r="AG97" s="123">
        <v>14</v>
      </c>
      <c r="AH97" s="125"/>
      <c r="AI97" s="124" t="s">
        <v>38</v>
      </c>
      <c r="AJ97" s="123" t="s">
        <v>38</v>
      </c>
      <c r="AK97" s="123">
        <v>13</v>
      </c>
      <c r="AL97" s="125"/>
      <c r="AM97" s="124" t="s">
        <v>38</v>
      </c>
      <c r="AN97" s="221" t="s">
        <v>38</v>
      </c>
      <c r="AO97" s="123">
        <v>15</v>
      </c>
      <c r="AP97" s="127"/>
      <c r="AQ97" s="126" t="s">
        <v>38</v>
      </c>
      <c r="AR97" s="123">
        <v>6</v>
      </c>
      <c r="AS97" s="127"/>
      <c r="AT97" s="126" t="s">
        <v>38</v>
      </c>
      <c r="AU97" s="123">
        <v>10</v>
      </c>
      <c r="AV97" s="125"/>
      <c r="AW97" s="124" t="s">
        <v>38</v>
      </c>
      <c r="AX97" s="123">
        <v>8</v>
      </c>
      <c r="AY97" s="125"/>
      <c r="AZ97" s="270"/>
    </row>
    <row r="98" spans="1:52" s="183" customFormat="1" x14ac:dyDescent="0.25">
      <c r="A98" s="171">
        <v>2</v>
      </c>
      <c r="B98" s="236"/>
      <c r="C98" s="184"/>
      <c r="D98" s="197">
        <v>92931</v>
      </c>
      <c r="E98" s="124" t="s">
        <v>38</v>
      </c>
      <c r="F98" s="123" t="s">
        <v>38</v>
      </c>
      <c r="G98" s="123" t="str">
        <f>VLOOKUP(D98,wykład3!$D$2:$E$700,2,0)</f>
        <v>+</v>
      </c>
      <c r="H98" s="127" t="str">
        <f>VLOOKUP(D98,wykład4!$D$1:$E$701,2,0)</f>
        <v>+</v>
      </c>
      <c r="I98" s="182" t="str">
        <f>VLOOKUP(D98,ELERNING!$D$2:$I$701,6,0)</f>
        <v>+</v>
      </c>
      <c r="J98" s="124" t="s">
        <v>38</v>
      </c>
      <c r="K98" s="123">
        <v>5</v>
      </c>
      <c r="L98" s="125">
        <f>VLOOKUP(D98,HORMONY1!$C$2:$F$400,4,0)</f>
        <v>6</v>
      </c>
      <c r="M98" s="124" t="s">
        <v>38</v>
      </c>
      <c r="N98" s="123">
        <v>7</v>
      </c>
      <c r="O98" s="125" t="str">
        <f>VLOOKUP(D98,HORMONY2!$C$2:$F$400,4,0)</f>
        <v/>
      </c>
      <c r="P98" s="124" t="s">
        <v>38</v>
      </c>
      <c r="Q98" s="123">
        <v>4</v>
      </c>
      <c r="R98" s="125">
        <f>VLOOKUP(D98,NERWY1!$C$2:$F$400,4,0)</f>
        <v>7</v>
      </c>
      <c r="S98" s="124" t="s">
        <v>38</v>
      </c>
      <c r="T98" s="123" t="s">
        <v>38</v>
      </c>
      <c r="U98" s="123">
        <v>12</v>
      </c>
      <c r="V98" s="125"/>
      <c r="W98" s="124" t="s">
        <v>38</v>
      </c>
      <c r="X98" s="123" t="s">
        <v>38</v>
      </c>
      <c r="Y98" s="123">
        <v>11</v>
      </c>
      <c r="Z98" s="125"/>
      <c r="AA98" s="124" t="s">
        <v>38</v>
      </c>
      <c r="AB98" s="123" t="s">
        <v>38</v>
      </c>
      <c r="AC98" s="123">
        <v>11</v>
      </c>
      <c r="AD98" s="125"/>
      <c r="AE98" s="124" t="s">
        <v>38</v>
      </c>
      <c r="AF98" s="123" t="s">
        <v>38</v>
      </c>
      <c r="AG98" s="123">
        <v>12</v>
      </c>
      <c r="AH98" s="125"/>
      <c r="AI98" s="124" t="s">
        <v>38</v>
      </c>
      <c r="AJ98" s="123" t="s">
        <v>38</v>
      </c>
      <c r="AK98" s="123">
        <v>9</v>
      </c>
      <c r="AL98" s="125"/>
      <c r="AM98" s="124" t="s">
        <v>38</v>
      </c>
      <c r="AN98" s="123" t="s">
        <v>38</v>
      </c>
      <c r="AO98" s="123">
        <v>12</v>
      </c>
      <c r="AP98" s="127"/>
      <c r="AQ98" s="126" t="s">
        <v>38</v>
      </c>
      <c r="AR98" s="123">
        <v>7</v>
      </c>
      <c r="AS98" s="127"/>
      <c r="AT98" s="126" t="s">
        <v>38</v>
      </c>
      <c r="AU98" s="123">
        <v>9</v>
      </c>
      <c r="AV98" s="125"/>
      <c r="AW98" s="124" t="s">
        <v>38</v>
      </c>
      <c r="AX98" s="123">
        <v>7</v>
      </c>
      <c r="AY98" s="125"/>
      <c r="AZ98" s="270"/>
    </row>
    <row r="99" spans="1:52" s="183" customFormat="1" x14ac:dyDescent="0.25">
      <c r="A99" s="121">
        <v>4</v>
      </c>
      <c r="B99" s="237"/>
      <c r="C99" s="51"/>
      <c r="D99" s="198">
        <v>92937</v>
      </c>
      <c r="E99" s="55" t="s">
        <v>38</v>
      </c>
      <c r="F99" s="52" t="s">
        <v>38</v>
      </c>
      <c r="G99" s="52" t="str">
        <f>VLOOKUP(D99,wykład3!$D$2:$E$700,2,0)</f>
        <v>+</v>
      </c>
      <c r="H99" s="57" t="str">
        <f>VLOOKUP(D99,wykład4!$D$1:$E$701,2,0)</f>
        <v>+</v>
      </c>
      <c r="I99" s="134" t="str">
        <f>VLOOKUP(D99,ELERNING!$D$2:$I$701,6,0)</f>
        <v>+</v>
      </c>
      <c r="J99" s="55" t="s">
        <v>38</v>
      </c>
      <c r="K99" s="165">
        <v>3</v>
      </c>
      <c r="L99" s="56">
        <f>VLOOKUP(D99,HORMONY1!$C$2:$F$400,4,0)</f>
        <v>6</v>
      </c>
      <c r="M99" s="55" t="s">
        <v>38</v>
      </c>
      <c r="N99" s="165">
        <v>3</v>
      </c>
      <c r="O99" s="56">
        <f>VLOOKUP(D99,HORMONY2!$C$2:$F$400,4,0)</f>
        <v>7</v>
      </c>
      <c r="P99" s="55" t="s">
        <v>38</v>
      </c>
      <c r="Q99" s="165">
        <v>3</v>
      </c>
      <c r="R99" s="56">
        <f>VLOOKUP(D99,NERWY1!$C$2:$F$400,4,0)</f>
        <v>8</v>
      </c>
      <c r="S99" s="55" t="s">
        <v>38</v>
      </c>
      <c r="T99" s="52" t="s">
        <v>38</v>
      </c>
      <c r="U99" s="141">
        <v>5</v>
      </c>
      <c r="V99" s="125">
        <v>13</v>
      </c>
      <c r="W99" s="55" t="s">
        <v>38</v>
      </c>
      <c r="X99" s="52" t="s">
        <v>38</v>
      </c>
      <c r="Y99" s="165">
        <v>6</v>
      </c>
      <c r="Z99" s="125">
        <f>VLOOKUP(D99,ZMYSŁY!$C$2:$F$400,4,0)</f>
        <v>10</v>
      </c>
      <c r="AA99" s="55" t="s">
        <v>38</v>
      </c>
      <c r="AB99" s="52" t="s">
        <v>38</v>
      </c>
      <c r="AC99" s="52">
        <v>10</v>
      </c>
      <c r="AD99" s="139" t="str">
        <f>VLOOKUP(D99,MIĘŚNIE!$C$2:$F$400,4,0)</f>
        <v/>
      </c>
      <c r="AE99" s="55" t="s">
        <v>38</v>
      </c>
      <c r="AF99" s="52" t="s">
        <v>38</v>
      </c>
      <c r="AG99" s="52">
        <v>9</v>
      </c>
      <c r="AH99" s="56"/>
      <c r="AI99" s="55" t="s">
        <v>38</v>
      </c>
      <c r="AJ99" s="52" t="s">
        <v>38</v>
      </c>
      <c r="AK99" s="52">
        <v>12</v>
      </c>
      <c r="AL99" s="56"/>
      <c r="AM99" s="55" t="s">
        <v>38</v>
      </c>
      <c r="AN99" s="52" t="s">
        <v>38</v>
      </c>
      <c r="AO99" s="52">
        <v>9</v>
      </c>
      <c r="AP99" s="57"/>
      <c r="AQ99" s="58" t="s">
        <v>38</v>
      </c>
      <c r="AR99" s="52">
        <v>6</v>
      </c>
      <c r="AS99" s="57"/>
      <c r="AT99" s="58" t="s">
        <v>38</v>
      </c>
      <c r="AU99" s="52">
        <v>10</v>
      </c>
      <c r="AV99" s="56"/>
      <c r="AW99" s="55" t="s">
        <v>38</v>
      </c>
      <c r="AX99" s="52">
        <v>8</v>
      </c>
      <c r="AY99" s="56"/>
      <c r="AZ99" s="271"/>
    </row>
    <row r="100" spans="1:52" s="183" customFormat="1" x14ac:dyDescent="0.25">
      <c r="A100" s="171">
        <v>7</v>
      </c>
      <c r="B100" s="236"/>
      <c r="C100" s="184"/>
      <c r="D100" s="197">
        <v>92962</v>
      </c>
      <c r="E100" s="124" t="s">
        <v>38</v>
      </c>
      <c r="F100" s="123" t="s">
        <v>38</v>
      </c>
      <c r="G100" s="123" t="str">
        <f>VLOOKUP(D100,wykład3!$D$2:$E$700,2,0)</f>
        <v>+</v>
      </c>
      <c r="H100" s="127" t="str">
        <f>VLOOKUP(D100,wykład4!$D$1:$E$701,2,0)</f>
        <v>+</v>
      </c>
      <c r="I100" s="182" t="str">
        <f>VLOOKUP(D100,ELERNING!$D$2:$I$701,6,0)</f>
        <v>+</v>
      </c>
      <c r="J100" s="124" t="s">
        <v>38</v>
      </c>
      <c r="K100" s="123">
        <v>8</v>
      </c>
      <c r="L100" s="125" t="str">
        <f>VLOOKUP(D100,HORMONY1!$C$2:$F$400,4,0)</f>
        <v/>
      </c>
      <c r="M100" s="124" t="s">
        <v>38</v>
      </c>
      <c r="N100" s="123">
        <v>7</v>
      </c>
      <c r="O100" s="125" t="str">
        <f>VLOOKUP(D100,HORMONY2!$C$2:$F$400,4,0)</f>
        <v/>
      </c>
      <c r="P100" s="124" t="s">
        <v>38</v>
      </c>
      <c r="Q100" s="123">
        <v>2</v>
      </c>
      <c r="R100" s="125">
        <f>VLOOKUP(D100,NERWY1!$C$2:$F$400,4,0)</f>
        <v>8</v>
      </c>
      <c r="S100" s="124" t="s">
        <v>38</v>
      </c>
      <c r="T100" s="123" t="s">
        <v>38</v>
      </c>
      <c r="U100" s="123">
        <v>12</v>
      </c>
      <c r="V100" s="125"/>
      <c r="W100" s="124" t="s">
        <v>38</v>
      </c>
      <c r="X100" s="123" t="s">
        <v>38</v>
      </c>
      <c r="Y100" s="123">
        <v>9</v>
      </c>
      <c r="Z100" s="125"/>
      <c r="AA100" s="124" t="s">
        <v>38</v>
      </c>
      <c r="AB100" s="123" t="s">
        <v>38</v>
      </c>
      <c r="AC100" s="123">
        <v>12</v>
      </c>
      <c r="AD100" s="125"/>
      <c r="AE100" s="124" t="s">
        <v>38</v>
      </c>
      <c r="AF100" s="123" t="s">
        <v>38</v>
      </c>
      <c r="AG100" s="123">
        <v>13</v>
      </c>
      <c r="AH100" s="125"/>
      <c r="AI100" s="124" t="s">
        <v>38</v>
      </c>
      <c r="AJ100" s="123" t="s">
        <v>38</v>
      </c>
      <c r="AK100" s="123">
        <v>11</v>
      </c>
      <c r="AL100" s="125"/>
      <c r="AM100" s="124" t="s">
        <v>38</v>
      </c>
      <c r="AN100" s="123" t="s">
        <v>38</v>
      </c>
      <c r="AO100" s="123">
        <v>12</v>
      </c>
      <c r="AP100" s="127"/>
      <c r="AQ100" s="126" t="s">
        <v>38</v>
      </c>
      <c r="AR100" s="123">
        <v>8</v>
      </c>
      <c r="AS100" s="127"/>
      <c r="AT100" s="126" t="s">
        <v>38</v>
      </c>
      <c r="AU100" s="123">
        <v>10</v>
      </c>
      <c r="AV100" s="125"/>
      <c r="AW100" s="124" t="s">
        <v>38</v>
      </c>
      <c r="AX100" s="123">
        <v>9</v>
      </c>
      <c r="AY100" s="125"/>
      <c r="AZ100" s="270"/>
    </row>
    <row r="101" spans="1:52" s="183" customFormat="1" x14ac:dyDescent="0.25">
      <c r="A101" s="171">
        <v>11</v>
      </c>
      <c r="B101" s="236"/>
      <c r="C101" s="184"/>
      <c r="D101" s="197">
        <v>93002</v>
      </c>
      <c r="E101" s="124" t="s">
        <v>38</v>
      </c>
      <c r="F101" s="123" t="s">
        <v>38</v>
      </c>
      <c r="G101" s="123" t="str">
        <f>VLOOKUP(D101,wykład3!$D$2:$E$700,2,0)</f>
        <v>+</v>
      </c>
      <c r="H101" s="127" t="str">
        <f>VLOOKUP(D101,wykład4!$D$1:$E$701,2,0)</f>
        <v>+</v>
      </c>
      <c r="I101" s="182" t="str">
        <f>VLOOKUP(D101,ELERNING!$D$2:$I$701,6,0)</f>
        <v>+</v>
      </c>
      <c r="J101" s="124" t="s">
        <v>38</v>
      </c>
      <c r="K101" s="123">
        <v>4</v>
      </c>
      <c r="L101" s="125">
        <f>VLOOKUP(D101,HORMONY1!$C$2:$F$400,4,0)</f>
        <v>7</v>
      </c>
      <c r="M101" s="124" t="s">
        <v>38</v>
      </c>
      <c r="N101" s="123">
        <v>4</v>
      </c>
      <c r="O101" s="125">
        <f>VLOOKUP(D101,HORMONY2!$C$2:$F$400,4,0)</f>
        <v>6</v>
      </c>
      <c r="P101" s="124" t="s">
        <v>38</v>
      </c>
      <c r="Q101" s="123">
        <v>4</v>
      </c>
      <c r="R101" s="125">
        <f>VLOOKUP(D101,NERWY1!$C$2:$F$400,4,0)</f>
        <v>10</v>
      </c>
      <c r="S101" s="124" t="s">
        <v>38</v>
      </c>
      <c r="T101" s="194" t="s">
        <v>38</v>
      </c>
      <c r="U101" s="123">
        <v>8</v>
      </c>
      <c r="V101" s="125">
        <f>VLOOKUP(D101,NERWY2!$C$2:$F$400,4,0)</f>
        <v>12</v>
      </c>
      <c r="W101" s="124" t="s">
        <v>38</v>
      </c>
      <c r="X101" s="123" t="s">
        <v>38</v>
      </c>
      <c r="Y101" s="123">
        <v>11</v>
      </c>
      <c r="Z101" s="125" t="str">
        <f>VLOOKUP(D101,ZMYSŁY!$C$2:$F$400,4,0)</f>
        <v/>
      </c>
      <c r="AA101" s="124" t="s">
        <v>38</v>
      </c>
      <c r="AB101" s="123" t="s">
        <v>38</v>
      </c>
      <c r="AC101" s="123">
        <v>10</v>
      </c>
      <c r="AD101" s="125" t="str">
        <f>VLOOKUP(D101,MIĘŚNIE!$C$2:$F$400,4,0)</f>
        <v/>
      </c>
      <c r="AE101" s="124" t="s">
        <v>38</v>
      </c>
      <c r="AF101" s="123" t="s">
        <v>38</v>
      </c>
      <c r="AG101" s="123">
        <v>10</v>
      </c>
      <c r="AH101" s="125"/>
      <c r="AI101" s="124" t="s">
        <v>38</v>
      </c>
      <c r="AJ101" s="123" t="s">
        <v>38</v>
      </c>
      <c r="AK101" s="123">
        <v>10</v>
      </c>
      <c r="AL101" s="125"/>
      <c r="AM101" s="124" t="s">
        <v>38</v>
      </c>
      <c r="AN101" s="123" t="s">
        <v>38</v>
      </c>
      <c r="AO101" s="123">
        <v>14</v>
      </c>
      <c r="AP101" s="127"/>
      <c r="AQ101" s="126" t="s">
        <v>38</v>
      </c>
      <c r="AR101" s="123">
        <v>5</v>
      </c>
      <c r="AS101" s="127">
        <f>VLOOKUP(D101,KREW2PI!$C$2:$F$400,4,0)</f>
        <v>10</v>
      </c>
      <c r="AT101" s="126" t="s">
        <v>38</v>
      </c>
      <c r="AU101" s="123">
        <v>10</v>
      </c>
      <c r="AV101" s="125"/>
      <c r="AW101" s="124" t="s">
        <v>38</v>
      </c>
      <c r="AX101" s="123">
        <v>10</v>
      </c>
      <c r="AY101" s="125"/>
      <c r="AZ101" s="270"/>
    </row>
    <row r="102" spans="1:52" s="183" customFormat="1" x14ac:dyDescent="0.25">
      <c r="A102" s="171">
        <v>5</v>
      </c>
      <c r="B102" s="236"/>
      <c r="C102" s="184"/>
      <c r="D102" s="197">
        <v>93144</v>
      </c>
      <c r="E102" s="124" t="s">
        <v>38</v>
      </c>
      <c r="F102" s="123" t="s">
        <v>38</v>
      </c>
      <c r="G102" s="123" t="str">
        <f>VLOOKUP(D102,wykład3!$D$2:$E$700,2,0)</f>
        <v>+</v>
      </c>
      <c r="H102" s="127" t="str">
        <f>VLOOKUP(D102,wykład4!$D$1:$E$701,2,0)</f>
        <v>+</v>
      </c>
      <c r="I102" s="182" t="str">
        <f>VLOOKUP(D102,ELERNING!$D$2:$I$701,6,0)</f>
        <v>+</v>
      </c>
      <c r="J102" s="124" t="s">
        <v>38</v>
      </c>
      <c r="K102" s="123">
        <v>8</v>
      </c>
      <c r="L102" s="125"/>
      <c r="M102" s="124" t="s">
        <v>38</v>
      </c>
      <c r="N102" s="123">
        <v>7</v>
      </c>
      <c r="O102" s="125"/>
      <c r="P102" s="124" t="s">
        <v>38</v>
      </c>
      <c r="Q102" s="123">
        <v>6</v>
      </c>
      <c r="R102" s="125"/>
      <c r="S102" s="124" t="s">
        <v>38</v>
      </c>
      <c r="T102" s="123" t="s">
        <v>38</v>
      </c>
      <c r="U102" s="123">
        <v>10</v>
      </c>
      <c r="V102" s="125" t="str">
        <f>VLOOKUP(D102,NERWY2!$C$2:$F$400,4,0)</f>
        <v/>
      </c>
      <c r="W102" s="124" t="s">
        <v>38</v>
      </c>
      <c r="X102" s="123" t="s">
        <v>38</v>
      </c>
      <c r="Y102" s="123">
        <v>10</v>
      </c>
      <c r="Z102" s="125" t="str">
        <f>VLOOKUP(D102,ZMYSŁY!$C$2:$F$400,4,0)</f>
        <v/>
      </c>
      <c r="AA102" s="124" t="s">
        <v>38</v>
      </c>
      <c r="AB102" s="123" t="s">
        <v>38</v>
      </c>
      <c r="AC102" s="123">
        <v>8</v>
      </c>
      <c r="AD102" s="125">
        <f>VLOOKUP(D102,MIĘŚNIE!$C$2:$F$400,4,0)</f>
        <v>12</v>
      </c>
      <c r="AE102" s="124" t="s">
        <v>38</v>
      </c>
      <c r="AF102" s="123" t="s">
        <v>38</v>
      </c>
      <c r="AG102" s="123">
        <v>13</v>
      </c>
      <c r="AH102" s="125"/>
      <c r="AI102" s="124" t="s">
        <v>38</v>
      </c>
      <c r="AJ102" s="123" t="s">
        <v>38</v>
      </c>
      <c r="AK102" s="123">
        <v>11</v>
      </c>
      <c r="AL102" s="125"/>
      <c r="AM102" s="124" t="s">
        <v>38</v>
      </c>
      <c r="AN102" s="221" t="s">
        <v>38</v>
      </c>
      <c r="AO102" s="123">
        <v>12</v>
      </c>
      <c r="AP102" s="127"/>
      <c r="AQ102" s="126" t="s">
        <v>38</v>
      </c>
      <c r="AR102" s="123">
        <v>3</v>
      </c>
      <c r="AS102" s="127">
        <f>VLOOKUP(D102,KREW2PI!$C$2:$F$400,4,0)</f>
        <v>10</v>
      </c>
      <c r="AT102" s="126" t="s">
        <v>38</v>
      </c>
      <c r="AU102" s="123">
        <v>10</v>
      </c>
      <c r="AV102" s="125"/>
      <c r="AW102" s="124" t="s">
        <v>38</v>
      </c>
      <c r="AX102" s="123">
        <v>7</v>
      </c>
      <c r="AY102" s="125"/>
      <c r="AZ102" s="270"/>
    </row>
    <row r="103" spans="1:52" x14ac:dyDescent="0.25">
      <c r="A103" s="171">
        <v>1</v>
      </c>
      <c r="B103" s="236"/>
      <c r="C103" s="184"/>
      <c r="D103" s="197">
        <v>93153</v>
      </c>
      <c r="E103" s="124" t="s">
        <v>38</v>
      </c>
      <c r="F103" s="123" t="s">
        <v>38</v>
      </c>
      <c r="G103" s="123" t="str">
        <f>VLOOKUP(D103,wykład3!$D$2:$E$700,2,0)</f>
        <v>+</v>
      </c>
      <c r="H103" s="127" t="str">
        <f>VLOOKUP(D103,wykład4!$D$1:$E$701,2,0)</f>
        <v>+</v>
      </c>
      <c r="I103" s="182" t="str">
        <f>VLOOKUP(D103,ELERNING!$D$2:$I$701,6,0)</f>
        <v>+</v>
      </c>
      <c r="J103" s="124" t="s">
        <v>38</v>
      </c>
      <c r="K103" s="123">
        <v>3</v>
      </c>
      <c r="L103" s="125">
        <f>VLOOKUP(D103,HORMONY1!$C$2:$F$400,4,0)</f>
        <v>9</v>
      </c>
      <c r="M103" s="124" t="s">
        <v>38</v>
      </c>
      <c r="N103" s="123">
        <v>8</v>
      </c>
      <c r="O103" s="125" t="str">
        <f>VLOOKUP(D103,HORMONY2!$C$2:$F$400,4,0)</f>
        <v/>
      </c>
      <c r="P103" s="124" t="s">
        <v>38</v>
      </c>
      <c r="Q103" s="123">
        <v>6</v>
      </c>
      <c r="R103" s="125" t="str">
        <f>VLOOKUP(D103,NERWY1!$C$2:$F$400,4,0)</f>
        <v/>
      </c>
      <c r="S103" s="124" t="s">
        <v>38</v>
      </c>
      <c r="T103" s="123" t="s">
        <v>38</v>
      </c>
      <c r="U103" s="123">
        <v>8</v>
      </c>
      <c r="V103" s="125">
        <f>VLOOKUP(D103,NERWY2!$C$2:$F$400,4,0)</f>
        <v>12</v>
      </c>
      <c r="W103" s="124" t="s">
        <v>38</v>
      </c>
      <c r="X103" s="123" t="s">
        <v>38</v>
      </c>
      <c r="Y103" s="123">
        <v>5</v>
      </c>
      <c r="Z103" s="125">
        <f>VLOOKUP(D103,ZMYSŁY!$C$2:$F$400,4,0)</f>
        <v>10</v>
      </c>
      <c r="AA103" s="124" t="s">
        <v>38</v>
      </c>
      <c r="AB103" s="123" t="s">
        <v>38</v>
      </c>
      <c r="AC103" s="123">
        <v>12</v>
      </c>
      <c r="AD103" s="125" t="str">
        <f>VLOOKUP(D103,MIĘŚNIE!$C$2:$F$400,4,0)</f>
        <v/>
      </c>
      <c r="AE103" s="124" t="s">
        <v>38</v>
      </c>
      <c r="AF103" s="123" t="s">
        <v>38</v>
      </c>
      <c r="AG103" s="123">
        <v>10</v>
      </c>
      <c r="AH103" s="125"/>
      <c r="AI103" s="124" t="s">
        <v>38</v>
      </c>
      <c r="AJ103" s="123" t="s">
        <v>38</v>
      </c>
      <c r="AK103" s="123">
        <v>14</v>
      </c>
      <c r="AL103" s="125"/>
      <c r="AM103" s="124" t="s">
        <v>38</v>
      </c>
      <c r="AN103" s="123" t="s">
        <v>38</v>
      </c>
      <c r="AO103" s="123">
        <v>12</v>
      </c>
      <c r="AP103" s="127"/>
      <c r="AQ103" s="126" t="s">
        <v>38</v>
      </c>
      <c r="AR103" s="123">
        <v>6</v>
      </c>
      <c r="AS103" s="127"/>
      <c r="AT103" s="126" t="s">
        <v>38</v>
      </c>
      <c r="AU103" s="123">
        <v>9</v>
      </c>
      <c r="AV103" s="125"/>
      <c r="AW103" s="124" t="s">
        <v>38</v>
      </c>
      <c r="AX103" s="123">
        <v>9</v>
      </c>
      <c r="AY103" s="125"/>
      <c r="AZ103" s="270"/>
    </row>
    <row r="104" spans="1:52" s="183" customFormat="1" x14ac:dyDescent="0.25">
      <c r="A104" s="171">
        <v>1</v>
      </c>
      <c r="B104" s="236"/>
      <c r="C104" s="184"/>
      <c r="D104" s="197">
        <v>93191</v>
      </c>
      <c r="E104" s="124" t="s">
        <v>38</v>
      </c>
      <c r="F104" s="123" t="s">
        <v>38</v>
      </c>
      <c r="G104" s="123" t="str">
        <f>VLOOKUP(D104,wykład3!$D$2:$E$700,2,0)</f>
        <v>+</v>
      </c>
      <c r="H104" s="127" t="str">
        <f>VLOOKUP(D104,wykład4!$D$1:$E$701,2,0)</f>
        <v>+</v>
      </c>
      <c r="I104" s="182" t="str">
        <f>VLOOKUP(D104,ELERNING!$D$2:$I$701,6,0)</f>
        <v>+</v>
      </c>
      <c r="J104" s="124" t="s">
        <v>38</v>
      </c>
      <c r="K104" s="123">
        <v>10</v>
      </c>
      <c r="L104" s="125"/>
      <c r="M104" s="124" t="s">
        <v>38</v>
      </c>
      <c r="N104" s="123">
        <v>9</v>
      </c>
      <c r="O104" s="125"/>
      <c r="P104" s="124" t="s">
        <v>38</v>
      </c>
      <c r="Q104" s="123">
        <v>9</v>
      </c>
      <c r="R104" s="125"/>
      <c r="S104" s="124" t="s">
        <v>38</v>
      </c>
      <c r="T104" s="123" t="s">
        <v>38</v>
      </c>
      <c r="U104" s="123">
        <v>13</v>
      </c>
      <c r="V104" s="125"/>
      <c r="W104" s="124" t="s">
        <v>38</v>
      </c>
      <c r="X104" s="123" t="s">
        <v>38</v>
      </c>
      <c r="Y104" s="123">
        <v>13</v>
      </c>
      <c r="Z104" s="125"/>
      <c r="AA104" s="124" t="s">
        <v>38</v>
      </c>
      <c r="AB104" s="123" t="s">
        <v>38</v>
      </c>
      <c r="AC104" s="123">
        <v>11</v>
      </c>
      <c r="AD104" s="125"/>
      <c r="AE104" s="124" t="s">
        <v>38</v>
      </c>
      <c r="AF104" s="123" t="s">
        <v>38</v>
      </c>
      <c r="AG104" s="123">
        <v>15</v>
      </c>
      <c r="AH104" s="125"/>
      <c r="AI104" s="124" t="s">
        <v>38</v>
      </c>
      <c r="AJ104" s="123" t="s">
        <v>38</v>
      </c>
      <c r="AK104" s="123">
        <v>15</v>
      </c>
      <c r="AL104" s="125"/>
      <c r="AM104" s="124" t="s">
        <v>38</v>
      </c>
      <c r="AN104" s="123" t="s">
        <v>38</v>
      </c>
      <c r="AO104" s="123">
        <v>15</v>
      </c>
      <c r="AP104" s="127"/>
      <c r="AQ104" s="126" t="s">
        <v>38</v>
      </c>
      <c r="AR104" s="123">
        <v>9</v>
      </c>
      <c r="AS104" s="127"/>
      <c r="AT104" s="126" t="s">
        <v>38</v>
      </c>
      <c r="AU104" s="123">
        <v>10</v>
      </c>
      <c r="AV104" s="125"/>
      <c r="AW104" s="124" t="s">
        <v>38</v>
      </c>
      <c r="AX104" s="123">
        <v>10</v>
      </c>
      <c r="AY104" s="125"/>
      <c r="AZ104" s="273">
        <v>5</v>
      </c>
    </row>
    <row r="105" spans="1:52" s="183" customFormat="1" x14ac:dyDescent="0.25">
      <c r="A105" s="171">
        <v>1</v>
      </c>
      <c r="B105" s="236"/>
      <c r="C105" s="184"/>
      <c r="D105" s="197">
        <v>93192</v>
      </c>
      <c r="E105" s="124" t="s">
        <v>38</v>
      </c>
      <c r="F105" s="123" t="s">
        <v>38</v>
      </c>
      <c r="G105" s="123" t="str">
        <f>VLOOKUP(D105,wykład3!$D$2:$E$700,2,0)</f>
        <v>+</v>
      </c>
      <c r="H105" s="127" t="str">
        <f>VLOOKUP(D105,wykład4!$D$1:$E$701,2,0)</f>
        <v>+</v>
      </c>
      <c r="I105" s="182" t="str">
        <f>VLOOKUP(D105,ELERNING!$D$2:$I$701,6,0)</f>
        <v>+</v>
      </c>
      <c r="J105" s="124" t="s">
        <v>38</v>
      </c>
      <c r="K105" s="123">
        <v>7</v>
      </c>
      <c r="L105" s="125" t="str">
        <f>VLOOKUP(D105,HORMONY1!$C$2:$F$400,4,0)</f>
        <v/>
      </c>
      <c r="M105" s="124" t="s">
        <v>38</v>
      </c>
      <c r="N105" s="123">
        <v>6</v>
      </c>
      <c r="O105" s="125" t="str">
        <f>VLOOKUP(D105,HORMONY2!$C$2:$F$400,4,0)</f>
        <v/>
      </c>
      <c r="P105" s="124" t="s">
        <v>38</v>
      </c>
      <c r="Q105" s="123">
        <v>5</v>
      </c>
      <c r="R105" s="125">
        <f>VLOOKUP(D105,NERWY1!$C$2:$F$400,4,0)</f>
        <v>9</v>
      </c>
      <c r="S105" s="124" t="s">
        <v>38</v>
      </c>
      <c r="T105" s="123" t="s">
        <v>38</v>
      </c>
      <c r="U105" s="123">
        <v>11</v>
      </c>
      <c r="V105" s="125"/>
      <c r="W105" s="124" t="s">
        <v>38</v>
      </c>
      <c r="X105" s="123" t="s">
        <v>38</v>
      </c>
      <c r="Y105" s="123">
        <v>11</v>
      </c>
      <c r="Z105" s="125"/>
      <c r="AA105" s="124" t="s">
        <v>38</v>
      </c>
      <c r="AB105" s="123" t="s">
        <v>38</v>
      </c>
      <c r="AC105" s="123">
        <v>12</v>
      </c>
      <c r="AD105" s="125"/>
      <c r="AE105" s="124" t="s">
        <v>38</v>
      </c>
      <c r="AF105" s="123" t="s">
        <v>38</v>
      </c>
      <c r="AG105" s="123">
        <v>13</v>
      </c>
      <c r="AH105" s="125"/>
      <c r="AI105" s="124" t="s">
        <v>38</v>
      </c>
      <c r="AJ105" s="123" t="s">
        <v>38</v>
      </c>
      <c r="AK105" s="123">
        <v>13</v>
      </c>
      <c r="AL105" s="125"/>
      <c r="AM105" s="124" t="s">
        <v>38</v>
      </c>
      <c r="AN105" s="123" t="s">
        <v>38</v>
      </c>
      <c r="AO105" s="123">
        <v>15</v>
      </c>
      <c r="AP105" s="127"/>
      <c r="AQ105" s="126" t="s">
        <v>38</v>
      </c>
      <c r="AR105" s="123">
        <v>9</v>
      </c>
      <c r="AS105" s="127"/>
      <c r="AT105" s="126" t="s">
        <v>38</v>
      </c>
      <c r="AU105" s="123">
        <v>10</v>
      </c>
      <c r="AV105" s="125"/>
      <c r="AW105" s="124" t="s">
        <v>38</v>
      </c>
      <c r="AX105" s="123">
        <v>9</v>
      </c>
      <c r="AY105" s="125"/>
      <c r="AZ105" s="270"/>
    </row>
    <row r="106" spans="1:52" x14ac:dyDescent="0.25">
      <c r="A106" s="171">
        <v>1</v>
      </c>
      <c r="B106" s="236"/>
      <c r="C106" s="184"/>
      <c r="D106" s="197">
        <v>93193</v>
      </c>
      <c r="E106" s="124" t="s">
        <v>38</v>
      </c>
      <c r="F106" s="123" t="s">
        <v>38</v>
      </c>
      <c r="G106" s="123" t="str">
        <f>VLOOKUP(D106,wykład3!$D$2:$E$700,2,0)</f>
        <v>+</v>
      </c>
      <c r="H106" s="127" t="str">
        <f>VLOOKUP(D106,wykład4!$D$1:$E$701,2,0)</f>
        <v>+</v>
      </c>
      <c r="I106" s="182" t="str">
        <f>VLOOKUP(D106,ELERNING!$D$2:$I$701,6,0)</f>
        <v>+</v>
      </c>
      <c r="J106" s="124" t="s">
        <v>38</v>
      </c>
      <c r="K106" s="123">
        <v>8</v>
      </c>
      <c r="L106" s="125"/>
      <c r="M106" s="124" t="s">
        <v>38</v>
      </c>
      <c r="N106" s="123">
        <v>8</v>
      </c>
      <c r="O106" s="125"/>
      <c r="P106" s="124" t="s">
        <v>38</v>
      </c>
      <c r="Q106" s="123">
        <v>6</v>
      </c>
      <c r="R106" s="125"/>
      <c r="S106" s="124" t="s">
        <v>38</v>
      </c>
      <c r="T106" s="123" t="s">
        <v>38</v>
      </c>
      <c r="U106" s="123">
        <v>10</v>
      </c>
      <c r="V106" s="125"/>
      <c r="W106" s="124" t="s">
        <v>38</v>
      </c>
      <c r="X106" s="123" t="s">
        <v>38</v>
      </c>
      <c r="Y106" s="123">
        <v>10</v>
      </c>
      <c r="Z106" s="125"/>
      <c r="AA106" s="124" t="s">
        <v>38</v>
      </c>
      <c r="AB106" s="123" t="s">
        <v>38</v>
      </c>
      <c r="AC106" s="123">
        <v>12</v>
      </c>
      <c r="AD106" s="125"/>
      <c r="AE106" s="124" t="s">
        <v>38</v>
      </c>
      <c r="AF106" s="123" t="s">
        <v>38</v>
      </c>
      <c r="AG106" s="123">
        <v>15</v>
      </c>
      <c r="AH106" s="125"/>
      <c r="AI106" s="124" t="s">
        <v>38</v>
      </c>
      <c r="AJ106" s="123" t="s">
        <v>38</v>
      </c>
      <c r="AK106" s="123">
        <v>13</v>
      </c>
      <c r="AL106" s="125"/>
      <c r="AM106" s="124" t="s">
        <v>38</v>
      </c>
      <c r="AN106" s="123" t="s">
        <v>38</v>
      </c>
      <c r="AO106" s="123">
        <v>14</v>
      </c>
      <c r="AP106" s="127"/>
      <c r="AQ106" s="182" t="s">
        <v>38</v>
      </c>
      <c r="AR106" s="123">
        <v>8</v>
      </c>
      <c r="AS106" s="127"/>
      <c r="AT106" s="126" t="s">
        <v>38</v>
      </c>
      <c r="AU106" s="123">
        <v>9</v>
      </c>
      <c r="AV106" s="125"/>
      <c r="AW106" s="124" t="s">
        <v>38</v>
      </c>
      <c r="AX106" s="123">
        <v>10</v>
      </c>
      <c r="AY106" s="125"/>
      <c r="AZ106" s="270"/>
    </row>
    <row r="107" spans="1:52" s="183" customFormat="1" x14ac:dyDescent="0.25">
      <c r="A107" s="171">
        <v>1</v>
      </c>
      <c r="B107" s="236"/>
      <c r="C107" s="184"/>
      <c r="D107" s="197">
        <v>93195</v>
      </c>
      <c r="E107" s="124" t="s">
        <v>38</v>
      </c>
      <c r="F107" s="123" t="s">
        <v>38</v>
      </c>
      <c r="G107" s="123" t="str">
        <f>VLOOKUP(D107,wykład3!$D$2:$E$700,2,0)</f>
        <v>+</v>
      </c>
      <c r="H107" s="127" t="str">
        <f>VLOOKUP(D107,wykład4!$D$1:$E$701,2,0)</f>
        <v>+</v>
      </c>
      <c r="I107" s="182" t="str">
        <f>VLOOKUP(D107,ELERNING!$D$2:$I$701,6,0)</f>
        <v>+</v>
      </c>
      <c r="J107" s="124" t="s">
        <v>38</v>
      </c>
      <c r="K107" s="123">
        <v>8</v>
      </c>
      <c r="L107" s="125">
        <f>VLOOKUP(D107,HORMONY1!$C$2:$F$400,4,0)</f>
        <v>6</v>
      </c>
      <c r="M107" s="124" t="s">
        <v>38</v>
      </c>
      <c r="N107" s="123">
        <v>10</v>
      </c>
      <c r="O107" s="125"/>
      <c r="P107" s="124" t="s">
        <v>38</v>
      </c>
      <c r="Q107" s="123">
        <v>5</v>
      </c>
      <c r="R107" s="125">
        <f>VLOOKUP(D107,NERWY1!$C$2:$F$400,4,0)</f>
        <v>7</v>
      </c>
      <c r="S107" s="124" t="s">
        <v>38</v>
      </c>
      <c r="T107" s="123" t="s">
        <v>38</v>
      </c>
      <c r="U107" s="123">
        <v>14</v>
      </c>
      <c r="V107" s="125"/>
      <c r="W107" s="124" t="s">
        <v>38</v>
      </c>
      <c r="X107" s="123" t="s">
        <v>38</v>
      </c>
      <c r="Y107" s="123">
        <v>12</v>
      </c>
      <c r="Z107" s="125"/>
      <c r="AA107" s="124" t="s">
        <v>38</v>
      </c>
      <c r="AB107" s="123" t="s">
        <v>38</v>
      </c>
      <c r="AC107" s="123">
        <v>12</v>
      </c>
      <c r="AD107" s="125"/>
      <c r="AE107" s="124" t="s">
        <v>38</v>
      </c>
      <c r="AF107" s="123" t="s">
        <v>38</v>
      </c>
      <c r="AG107" s="123">
        <v>12</v>
      </c>
      <c r="AH107" s="125"/>
      <c r="AI107" s="124" t="s">
        <v>38</v>
      </c>
      <c r="AJ107" s="123" t="s">
        <v>38</v>
      </c>
      <c r="AK107" s="123">
        <v>11</v>
      </c>
      <c r="AL107" s="125"/>
      <c r="AM107" s="124" t="s">
        <v>38</v>
      </c>
      <c r="AN107" s="123" t="s">
        <v>38</v>
      </c>
      <c r="AO107" s="123">
        <v>8</v>
      </c>
      <c r="AP107" s="127">
        <f>VLOOKUP(D107,ODDECHOWYPI!$C$2:$F$400,4,0)</f>
        <v>15</v>
      </c>
      <c r="AQ107" s="126" t="s">
        <v>38</v>
      </c>
      <c r="AR107" s="123">
        <v>5</v>
      </c>
      <c r="AS107" s="127">
        <f>VLOOKUP(D107,KREW2PI!$C$2:$F$400,4,0)</f>
        <v>10</v>
      </c>
      <c r="AT107" s="126" t="s">
        <v>38</v>
      </c>
      <c r="AU107" s="123">
        <v>8</v>
      </c>
      <c r="AV107" s="125"/>
      <c r="AW107" s="124" t="s">
        <v>38</v>
      </c>
      <c r="AX107" s="123">
        <v>10</v>
      </c>
      <c r="AY107" s="125"/>
      <c r="AZ107" s="270"/>
    </row>
    <row r="108" spans="1:52" s="183" customFormat="1" x14ac:dyDescent="0.25">
      <c r="A108" s="171">
        <v>2</v>
      </c>
      <c r="B108" s="236"/>
      <c r="C108" s="184"/>
      <c r="D108" s="197">
        <v>93196</v>
      </c>
      <c r="E108" s="124" t="s">
        <v>38</v>
      </c>
      <c r="F108" s="123" t="s">
        <v>38</v>
      </c>
      <c r="G108" s="123" t="str">
        <f>VLOOKUP(D108,wykład3!$D$2:$E$700,2,0)</f>
        <v>+</v>
      </c>
      <c r="H108" s="127" t="str">
        <f>VLOOKUP(D108,wykład4!$D$1:$E$701,2,0)</f>
        <v>+</v>
      </c>
      <c r="I108" s="182" t="str">
        <f>VLOOKUP(D108,ELERNING!$D$2:$I$701,6,0)</f>
        <v>+</v>
      </c>
      <c r="J108" s="124" t="s">
        <v>38</v>
      </c>
      <c r="K108" s="123">
        <v>7</v>
      </c>
      <c r="L108" s="125"/>
      <c r="M108" s="124" t="s">
        <v>38</v>
      </c>
      <c r="N108" s="123">
        <v>8</v>
      </c>
      <c r="O108" s="125"/>
      <c r="P108" s="124" t="s">
        <v>38</v>
      </c>
      <c r="Q108" s="123">
        <v>8</v>
      </c>
      <c r="R108" s="125"/>
      <c r="S108" s="124" t="s">
        <v>38</v>
      </c>
      <c r="T108" s="123" t="s">
        <v>38</v>
      </c>
      <c r="U108" s="123">
        <v>10</v>
      </c>
      <c r="V108" s="125"/>
      <c r="W108" s="124" t="s">
        <v>38</v>
      </c>
      <c r="X108" s="123" t="s">
        <v>38</v>
      </c>
      <c r="Y108" s="123">
        <v>11</v>
      </c>
      <c r="Z108" s="125"/>
      <c r="AA108" s="124" t="s">
        <v>38</v>
      </c>
      <c r="AB108" s="123" t="s">
        <v>38</v>
      </c>
      <c r="AC108" s="123">
        <v>12</v>
      </c>
      <c r="AD108" s="125"/>
      <c r="AE108" s="124" t="s">
        <v>38</v>
      </c>
      <c r="AF108" s="123" t="s">
        <v>38</v>
      </c>
      <c r="AG108" s="123">
        <v>12</v>
      </c>
      <c r="AH108" s="125"/>
      <c r="AI108" s="124" t="s">
        <v>38</v>
      </c>
      <c r="AJ108" s="123" t="s">
        <v>38</v>
      </c>
      <c r="AK108" s="123">
        <v>14</v>
      </c>
      <c r="AL108" s="125"/>
      <c r="AM108" s="124" t="s">
        <v>38</v>
      </c>
      <c r="AN108" s="123" t="s">
        <v>38</v>
      </c>
      <c r="AO108" s="123">
        <v>12</v>
      </c>
      <c r="AP108" s="127"/>
      <c r="AQ108" s="126" t="s">
        <v>38</v>
      </c>
      <c r="AR108" s="123">
        <v>7</v>
      </c>
      <c r="AS108" s="127"/>
      <c r="AT108" s="126" t="s">
        <v>38</v>
      </c>
      <c r="AU108" s="123">
        <v>10</v>
      </c>
      <c r="AV108" s="125"/>
      <c r="AW108" s="124" t="s">
        <v>38</v>
      </c>
      <c r="AX108" s="123">
        <v>9</v>
      </c>
      <c r="AY108" s="125"/>
      <c r="AZ108" s="270"/>
    </row>
    <row r="109" spans="1:52" s="183" customFormat="1" x14ac:dyDescent="0.25">
      <c r="A109" s="171">
        <v>1</v>
      </c>
      <c r="B109" s="236"/>
      <c r="C109" s="184"/>
      <c r="D109" s="197">
        <v>93197</v>
      </c>
      <c r="E109" s="124" t="s">
        <v>38</v>
      </c>
      <c r="F109" s="123" t="s">
        <v>38</v>
      </c>
      <c r="G109" s="123" t="str">
        <f>VLOOKUP(D109,wykład3!$D$2:$E$700,2,0)</f>
        <v>+</v>
      </c>
      <c r="H109" s="127" t="str">
        <f>VLOOKUP(D109,wykład4!$D$1:$E$701,2,0)</f>
        <v>+</v>
      </c>
      <c r="I109" s="182" t="str">
        <f>VLOOKUP(D109,ELERNING!$D$2:$I$701,6,0)</f>
        <v>+</v>
      </c>
      <c r="J109" s="124" t="s">
        <v>38</v>
      </c>
      <c r="K109" s="123">
        <v>7</v>
      </c>
      <c r="L109" s="125"/>
      <c r="M109" s="124" t="s">
        <v>38</v>
      </c>
      <c r="N109" s="123">
        <v>6</v>
      </c>
      <c r="O109" s="125"/>
      <c r="P109" s="124" t="s">
        <v>38</v>
      </c>
      <c r="Q109" s="123">
        <v>6</v>
      </c>
      <c r="R109" s="125"/>
      <c r="S109" s="124" t="s">
        <v>38</v>
      </c>
      <c r="T109" s="123" t="s">
        <v>38</v>
      </c>
      <c r="U109" s="123">
        <v>10</v>
      </c>
      <c r="V109" s="125"/>
      <c r="W109" s="124" t="s">
        <v>38</v>
      </c>
      <c r="X109" s="123" t="s">
        <v>38</v>
      </c>
      <c r="Y109" s="123">
        <v>10</v>
      </c>
      <c r="Z109" s="125"/>
      <c r="AA109" s="124" t="s">
        <v>38</v>
      </c>
      <c r="AB109" s="123" t="s">
        <v>38</v>
      </c>
      <c r="AC109" s="123">
        <v>11</v>
      </c>
      <c r="AD109" s="125"/>
      <c r="AE109" s="124" t="s">
        <v>38</v>
      </c>
      <c r="AF109" s="123" t="s">
        <v>38</v>
      </c>
      <c r="AG109" s="123">
        <v>15</v>
      </c>
      <c r="AH109" s="125"/>
      <c r="AI109" s="124" t="s">
        <v>38</v>
      </c>
      <c r="AJ109" s="123" t="s">
        <v>38</v>
      </c>
      <c r="AK109" s="123">
        <v>13</v>
      </c>
      <c r="AL109" s="125"/>
      <c r="AM109" s="124" t="s">
        <v>38</v>
      </c>
      <c r="AN109" s="123" t="s">
        <v>38</v>
      </c>
      <c r="AO109" s="123">
        <v>14</v>
      </c>
      <c r="AP109" s="127"/>
      <c r="AQ109" s="126" t="s">
        <v>38</v>
      </c>
      <c r="AR109" s="123">
        <v>6</v>
      </c>
      <c r="AS109" s="127"/>
      <c r="AT109" s="126" t="s">
        <v>38</v>
      </c>
      <c r="AU109" s="123">
        <v>9</v>
      </c>
      <c r="AV109" s="125"/>
      <c r="AW109" s="124" t="s">
        <v>38</v>
      </c>
      <c r="AX109" s="123">
        <v>9</v>
      </c>
      <c r="AY109" s="125"/>
      <c r="AZ109" s="270"/>
    </row>
    <row r="110" spans="1:52" s="183" customFormat="1" x14ac:dyDescent="0.25">
      <c r="A110" s="171">
        <v>1</v>
      </c>
      <c r="B110" s="236"/>
      <c r="C110" s="184"/>
      <c r="D110" s="197">
        <v>93200</v>
      </c>
      <c r="E110" s="124" t="s">
        <v>38</v>
      </c>
      <c r="F110" s="123" t="s">
        <v>38</v>
      </c>
      <c r="G110" s="123" t="str">
        <f>VLOOKUP(D110,wykład3!$D$2:$E$700,2,0)</f>
        <v>+</v>
      </c>
      <c r="H110" s="127" t="str">
        <f>VLOOKUP(D110,wykład4!$D$1:$E$701,2,0)</f>
        <v>+</v>
      </c>
      <c r="I110" s="182" t="str">
        <f>VLOOKUP(D110,ELERNING!$D$2:$I$701,6,0)</f>
        <v>+</v>
      </c>
      <c r="J110" s="124" t="s">
        <v>38</v>
      </c>
      <c r="K110" s="123">
        <v>7</v>
      </c>
      <c r="L110" s="125"/>
      <c r="M110" s="124" t="s">
        <v>38</v>
      </c>
      <c r="N110" s="123">
        <v>9</v>
      </c>
      <c r="O110" s="125"/>
      <c r="P110" s="124" t="s">
        <v>38</v>
      </c>
      <c r="Q110" s="123">
        <v>8</v>
      </c>
      <c r="R110" s="125"/>
      <c r="S110" s="124" t="s">
        <v>38</v>
      </c>
      <c r="T110" s="123" t="s">
        <v>38</v>
      </c>
      <c r="U110" s="123">
        <v>12</v>
      </c>
      <c r="V110" s="125"/>
      <c r="W110" s="124" t="s">
        <v>38</v>
      </c>
      <c r="X110" s="123" t="s">
        <v>38</v>
      </c>
      <c r="Y110" s="123">
        <v>10</v>
      </c>
      <c r="Z110" s="125"/>
      <c r="AA110" s="124" t="s">
        <v>38</v>
      </c>
      <c r="AB110" s="123" t="s">
        <v>38</v>
      </c>
      <c r="AC110" s="123">
        <v>15</v>
      </c>
      <c r="AD110" s="125"/>
      <c r="AE110" s="124" t="s">
        <v>38</v>
      </c>
      <c r="AF110" s="123" t="s">
        <v>38</v>
      </c>
      <c r="AG110" s="123">
        <v>15</v>
      </c>
      <c r="AH110" s="125"/>
      <c r="AI110" s="124" t="s">
        <v>38</v>
      </c>
      <c r="AJ110" s="123" t="s">
        <v>38</v>
      </c>
      <c r="AK110" s="123">
        <v>12</v>
      </c>
      <c r="AL110" s="125"/>
      <c r="AM110" s="124" t="s">
        <v>38</v>
      </c>
      <c r="AN110" s="123" t="s">
        <v>38</v>
      </c>
      <c r="AO110" s="123">
        <v>14</v>
      </c>
      <c r="AP110" s="127"/>
      <c r="AQ110" s="126" t="s">
        <v>38</v>
      </c>
      <c r="AR110" s="123">
        <v>9</v>
      </c>
      <c r="AS110" s="127"/>
      <c r="AT110" s="126" t="s">
        <v>38</v>
      </c>
      <c r="AU110" s="123">
        <v>9</v>
      </c>
      <c r="AV110" s="125"/>
      <c r="AW110" s="124" t="s">
        <v>38</v>
      </c>
      <c r="AX110" s="123">
        <v>10</v>
      </c>
      <c r="AY110" s="125"/>
      <c r="AZ110" s="273">
        <v>5</v>
      </c>
    </row>
    <row r="111" spans="1:52" s="183" customFormat="1" x14ac:dyDescent="0.25">
      <c r="A111" s="171">
        <v>1</v>
      </c>
      <c r="B111" s="236"/>
      <c r="C111" s="184"/>
      <c r="D111" s="197">
        <v>93201</v>
      </c>
      <c r="E111" s="124" t="s">
        <v>38</v>
      </c>
      <c r="F111" s="123" t="s">
        <v>38</v>
      </c>
      <c r="G111" s="123" t="str">
        <f>VLOOKUP(D111,wykład3!$D$2:$E$700,2,0)</f>
        <v>+</v>
      </c>
      <c r="H111" s="127" t="str">
        <f>VLOOKUP(D111,wykład4!$D$1:$E$701,2,0)</f>
        <v>+</v>
      </c>
      <c r="I111" s="182" t="str">
        <f>VLOOKUP(D111,ELERNING!$D$2:$I$701,6,0)</f>
        <v>+</v>
      </c>
      <c r="J111" s="124" t="s">
        <v>38</v>
      </c>
      <c r="K111" s="123">
        <v>7</v>
      </c>
      <c r="L111" s="125"/>
      <c r="M111" s="124" t="s">
        <v>38</v>
      </c>
      <c r="N111" s="123">
        <v>9</v>
      </c>
      <c r="O111" s="125"/>
      <c r="P111" s="124" t="s">
        <v>38</v>
      </c>
      <c r="Q111" s="123">
        <v>8</v>
      </c>
      <c r="R111" s="125"/>
      <c r="S111" s="124" t="s">
        <v>38</v>
      </c>
      <c r="T111" s="123" t="s">
        <v>38</v>
      </c>
      <c r="U111" s="123">
        <v>11</v>
      </c>
      <c r="V111" s="125"/>
      <c r="W111" s="124" t="s">
        <v>38</v>
      </c>
      <c r="X111" s="123" t="s">
        <v>38</v>
      </c>
      <c r="Y111" s="123">
        <v>10</v>
      </c>
      <c r="Z111" s="125"/>
      <c r="AA111" s="124" t="s">
        <v>38</v>
      </c>
      <c r="AB111" s="123" t="s">
        <v>38</v>
      </c>
      <c r="AC111" s="123">
        <v>13</v>
      </c>
      <c r="AD111" s="125"/>
      <c r="AE111" s="124" t="s">
        <v>38</v>
      </c>
      <c r="AF111" s="123" t="s">
        <v>38</v>
      </c>
      <c r="AG111" s="123">
        <v>14</v>
      </c>
      <c r="AH111" s="125"/>
      <c r="AI111" s="124" t="s">
        <v>38</v>
      </c>
      <c r="AJ111" s="123" t="s">
        <v>38</v>
      </c>
      <c r="AK111" s="123">
        <v>10</v>
      </c>
      <c r="AL111" s="125"/>
      <c r="AM111" s="124" t="s">
        <v>38</v>
      </c>
      <c r="AN111" s="123" t="s">
        <v>38</v>
      </c>
      <c r="AO111" s="123">
        <v>14</v>
      </c>
      <c r="AP111" s="127"/>
      <c r="AQ111" s="126" t="s">
        <v>38</v>
      </c>
      <c r="AR111" s="123">
        <v>3</v>
      </c>
      <c r="AS111" s="127">
        <f>VLOOKUP(D111,KREW2PI!$C$2:$F$400,4,0)</f>
        <v>9</v>
      </c>
      <c r="AT111" s="126" t="s">
        <v>38</v>
      </c>
      <c r="AU111" s="123">
        <v>7</v>
      </c>
      <c r="AV111" s="125"/>
      <c r="AW111" s="124" t="s">
        <v>38</v>
      </c>
      <c r="AX111" s="123">
        <v>10</v>
      </c>
      <c r="AY111" s="125"/>
      <c r="AZ111" s="270"/>
    </row>
    <row r="112" spans="1:52" s="183" customFormat="1" x14ac:dyDescent="0.25">
      <c r="A112" s="171">
        <v>2</v>
      </c>
      <c r="B112" s="236"/>
      <c r="C112" s="184"/>
      <c r="D112" s="197">
        <v>93202</v>
      </c>
      <c r="E112" s="124" t="s">
        <v>38</v>
      </c>
      <c r="F112" s="123" t="s">
        <v>38</v>
      </c>
      <c r="G112" s="123" t="str">
        <f>VLOOKUP(D112,wykład3!$D$2:$E$700,2,0)</f>
        <v>+</v>
      </c>
      <c r="H112" s="127" t="str">
        <f>VLOOKUP(D112,wykład4!$D$1:$E$701,2,0)</f>
        <v>+</v>
      </c>
      <c r="I112" s="182" t="str">
        <f>VLOOKUP(D112,ELERNING!$D$2:$I$701,6,0)</f>
        <v>+</v>
      </c>
      <c r="J112" s="124" t="s">
        <v>38</v>
      </c>
      <c r="K112" s="123">
        <v>7</v>
      </c>
      <c r="L112" s="125"/>
      <c r="M112" s="124" t="s">
        <v>38</v>
      </c>
      <c r="N112" s="123">
        <v>9</v>
      </c>
      <c r="O112" s="125"/>
      <c r="P112" s="124" t="s">
        <v>38</v>
      </c>
      <c r="Q112" s="123">
        <v>9</v>
      </c>
      <c r="R112" s="125"/>
      <c r="S112" s="124" t="s">
        <v>38</v>
      </c>
      <c r="T112" s="123" t="s">
        <v>38</v>
      </c>
      <c r="U112" s="123">
        <v>10</v>
      </c>
      <c r="V112" s="125"/>
      <c r="W112" s="124" t="s">
        <v>38</v>
      </c>
      <c r="X112" s="123" t="s">
        <v>38</v>
      </c>
      <c r="Y112" s="123">
        <v>10</v>
      </c>
      <c r="Z112" s="125"/>
      <c r="AA112" s="124" t="s">
        <v>38</v>
      </c>
      <c r="AB112" s="123" t="s">
        <v>38</v>
      </c>
      <c r="AC112" s="123">
        <v>13</v>
      </c>
      <c r="AD112" s="125"/>
      <c r="AE112" s="124" t="s">
        <v>38</v>
      </c>
      <c r="AF112" s="123" t="s">
        <v>38</v>
      </c>
      <c r="AG112" s="123">
        <v>12</v>
      </c>
      <c r="AH112" s="125"/>
      <c r="AI112" s="124" t="s">
        <v>38</v>
      </c>
      <c r="AJ112" s="123" t="s">
        <v>38</v>
      </c>
      <c r="AK112" s="123">
        <v>12</v>
      </c>
      <c r="AL112" s="125"/>
      <c r="AM112" s="124" t="s">
        <v>38</v>
      </c>
      <c r="AN112" s="123" t="s">
        <v>38</v>
      </c>
      <c r="AO112" s="123">
        <v>12</v>
      </c>
      <c r="AP112" s="127"/>
      <c r="AQ112" s="126" t="s">
        <v>38</v>
      </c>
      <c r="AR112" s="123">
        <v>10</v>
      </c>
      <c r="AS112" s="127"/>
      <c r="AT112" s="126" t="s">
        <v>38</v>
      </c>
      <c r="AU112" s="123">
        <v>10</v>
      </c>
      <c r="AV112" s="125"/>
      <c r="AW112" s="124" t="s">
        <v>38</v>
      </c>
      <c r="AX112" s="123">
        <v>10</v>
      </c>
      <c r="AY112" s="125"/>
      <c r="AZ112" s="270"/>
    </row>
    <row r="113" spans="1:52" s="183" customFormat="1" x14ac:dyDescent="0.25">
      <c r="A113" s="171">
        <v>1</v>
      </c>
      <c r="B113" s="236"/>
      <c r="C113" s="184"/>
      <c r="D113" s="197">
        <v>93203</v>
      </c>
      <c r="E113" s="124" t="s">
        <v>38</v>
      </c>
      <c r="F113" s="123" t="s">
        <v>38</v>
      </c>
      <c r="G113" s="123" t="str">
        <f>VLOOKUP(D113,wykład3!$D$2:$E$700,2,0)</f>
        <v>+</v>
      </c>
      <c r="H113" s="127" t="str">
        <f>VLOOKUP(D113,wykład4!$D$1:$E$701,2,0)</f>
        <v>+</v>
      </c>
      <c r="I113" s="182" t="str">
        <f>VLOOKUP(D113,ELERNING!$D$2:$I$701,6,0)</f>
        <v>+</v>
      </c>
      <c r="J113" s="124" t="s">
        <v>38</v>
      </c>
      <c r="K113" s="123">
        <v>9</v>
      </c>
      <c r="L113" s="125"/>
      <c r="M113" s="124" t="s">
        <v>38</v>
      </c>
      <c r="N113" s="123">
        <v>8</v>
      </c>
      <c r="O113" s="125"/>
      <c r="P113" s="124" t="s">
        <v>38</v>
      </c>
      <c r="Q113" s="123">
        <v>7</v>
      </c>
      <c r="R113" s="125"/>
      <c r="S113" s="124" t="s">
        <v>38</v>
      </c>
      <c r="T113" s="123" t="s">
        <v>38</v>
      </c>
      <c r="U113" s="123">
        <v>8</v>
      </c>
      <c r="V113" s="125">
        <f>VLOOKUP(D113,NERWY2!$C$2:$F$400,4,0)</f>
        <v>13</v>
      </c>
      <c r="W113" s="124" t="s">
        <v>38</v>
      </c>
      <c r="X113" s="123" t="s">
        <v>38</v>
      </c>
      <c r="Y113" s="123">
        <v>6</v>
      </c>
      <c r="Z113" s="125">
        <f>VLOOKUP(D113,ZMYSŁY!$C$2:$F$400,4,0)</f>
        <v>12</v>
      </c>
      <c r="AA113" s="124" t="s">
        <v>38</v>
      </c>
      <c r="AB113" s="123" t="s">
        <v>38</v>
      </c>
      <c r="AC113" s="123">
        <v>11</v>
      </c>
      <c r="AD113" s="125" t="str">
        <f>VLOOKUP(D113,MIĘŚNIE!$C$2:$F$400,4,0)</f>
        <v/>
      </c>
      <c r="AE113" s="124" t="s">
        <v>38</v>
      </c>
      <c r="AF113" s="123" t="s">
        <v>38</v>
      </c>
      <c r="AG113" s="123">
        <v>11</v>
      </c>
      <c r="AH113" s="125"/>
      <c r="AI113" s="124" t="s">
        <v>38</v>
      </c>
      <c r="AJ113" s="123" t="s">
        <v>38</v>
      </c>
      <c r="AK113" s="123">
        <v>13</v>
      </c>
      <c r="AL113" s="125"/>
      <c r="AM113" s="124" t="s">
        <v>38</v>
      </c>
      <c r="AN113" s="123" t="s">
        <v>38</v>
      </c>
      <c r="AO113" s="123">
        <v>10</v>
      </c>
      <c r="AP113" s="127"/>
      <c r="AQ113" s="126" t="s">
        <v>38</v>
      </c>
      <c r="AR113" s="123">
        <v>10</v>
      </c>
      <c r="AS113" s="127"/>
      <c r="AT113" s="126" t="s">
        <v>38</v>
      </c>
      <c r="AU113" s="123">
        <v>10</v>
      </c>
      <c r="AV113" s="125"/>
      <c r="AW113" s="124" t="s">
        <v>38</v>
      </c>
      <c r="AX113" s="123">
        <v>7</v>
      </c>
      <c r="AY113" s="125"/>
      <c r="AZ113" s="270"/>
    </row>
    <row r="114" spans="1:52" s="183" customFormat="1" x14ac:dyDescent="0.25">
      <c r="A114" s="171">
        <v>1</v>
      </c>
      <c r="B114" s="236"/>
      <c r="C114" s="184"/>
      <c r="D114" s="197">
        <v>93204</v>
      </c>
      <c r="E114" s="124" t="s">
        <v>38</v>
      </c>
      <c r="F114" s="123" t="s">
        <v>38</v>
      </c>
      <c r="G114" s="123" t="str">
        <f>VLOOKUP(D114,wykład3!$D$2:$E$700,2,0)</f>
        <v>+</v>
      </c>
      <c r="H114" s="127" t="str">
        <f>VLOOKUP(D114,wykład4!$D$1:$E$701,2,0)</f>
        <v>+</v>
      </c>
      <c r="I114" s="182" t="str">
        <f>VLOOKUP(D114,ELERNING!$D$2:$I$701,6,0)</f>
        <v>+</v>
      </c>
      <c r="J114" s="124" t="s">
        <v>38</v>
      </c>
      <c r="K114" s="123">
        <v>8</v>
      </c>
      <c r="L114" s="125"/>
      <c r="M114" s="124" t="s">
        <v>38</v>
      </c>
      <c r="N114" s="123">
        <v>8</v>
      </c>
      <c r="O114" s="125"/>
      <c r="P114" s="124" t="s">
        <v>38</v>
      </c>
      <c r="Q114" s="123">
        <v>6</v>
      </c>
      <c r="R114" s="125"/>
      <c r="S114" s="124" t="s">
        <v>38</v>
      </c>
      <c r="T114" s="123" t="s">
        <v>38</v>
      </c>
      <c r="U114" s="123">
        <v>11</v>
      </c>
      <c r="V114" s="125"/>
      <c r="W114" s="124" t="s">
        <v>38</v>
      </c>
      <c r="X114" s="123" t="s">
        <v>38</v>
      </c>
      <c r="Y114" s="123">
        <v>10</v>
      </c>
      <c r="Z114" s="125"/>
      <c r="AA114" s="124" t="s">
        <v>38</v>
      </c>
      <c r="AB114" s="123" t="s">
        <v>38</v>
      </c>
      <c r="AC114" s="123">
        <v>10</v>
      </c>
      <c r="AD114" s="125"/>
      <c r="AE114" s="124" t="s">
        <v>38</v>
      </c>
      <c r="AF114" s="123" t="s">
        <v>38</v>
      </c>
      <c r="AG114" s="123">
        <v>13</v>
      </c>
      <c r="AH114" s="125"/>
      <c r="AI114" s="124" t="s">
        <v>38</v>
      </c>
      <c r="AJ114" s="123" t="s">
        <v>38</v>
      </c>
      <c r="AK114" s="123">
        <v>10</v>
      </c>
      <c r="AL114" s="125"/>
      <c r="AM114" s="124" t="s">
        <v>38</v>
      </c>
      <c r="AN114" s="123" t="s">
        <v>38</v>
      </c>
      <c r="AO114" s="123">
        <v>12</v>
      </c>
      <c r="AP114" s="127"/>
      <c r="AQ114" s="126" t="s">
        <v>38</v>
      </c>
      <c r="AR114" s="123">
        <v>7</v>
      </c>
      <c r="AS114" s="127"/>
      <c r="AT114" s="126" t="s">
        <v>38</v>
      </c>
      <c r="AU114" s="123">
        <v>8</v>
      </c>
      <c r="AV114" s="125"/>
      <c r="AW114" s="124" t="s">
        <v>38</v>
      </c>
      <c r="AX114" s="123">
        <v>7</v>
      </c>
      <c r="AY114" s="125"/>
      <c r="AZ114" s="270"/>
    </row>
    <row r="115" spans="1:52" s="183" customFormat="1" x14ac:dyDescent="0.25">
      <c r="A115" s="171">
        <v>1</v>
      </c>
      <c r="B115" s="236"/>
      <c r="C115" s="184"/>
      <c r="D115" s="197">
        <v>93205</v>
      </c>
      <c r="E115" s="124" t="s">
        <v>38</v>
      </c>
      <c r="F115" s="123" t="s">
        <v>38</v>
      </c>
      <c r="G115" s="123" t="str">
        <f>VLOOKUP(D115,wykład3!$D$2:$E$700,2,0)</f>
        <v>+</v>
      </c>
      <c r="H115" s="127" t="str">
        <f>VLOOKUP(D115,wykład4!$D$1:$E$701,2,0)</f>
        <v>+</v>
      </c>
      <c r="I115" s="182" t="str">
        <f>VLOOKUP(D115,ELERNING!$D$2:$I$701,6,0)</f>
        <v>+</v>
      </c>
      <c r="J115" s="124" t="s">
        <v>38</v>
      </c>
      <c r="K115" s="123">
        <v>9</v>
      </c>
      <c r="L115" s="125"/>
      <c r="M115" s="124" t="s">
        <v>38</v>
      </c>
      <c r="N115" s="123">
        <v>9</v>
      </c>
      <c r="O115" s="125"/>
      <c r="P115" s="124" t="s">
        <v>38</v>
      </c>
      <c r="Q115" s="123">
        <v>8</v>
      </c>
      <c r="R115" s="125"/>
      <c r="S115" s="124" t="s">
        <v>38</v>
      </c>
      <c r="T115" s="123" t="s">
        <v>38</v>
      </c>
      <c r="U115" s="123">
        <v>12</v>
      </c>
      <c r="V115" s="125"/>
      <c r="W115" s="124" t="s">
        <v>38</v>
      </c>
      <c r="X115" s="123" t="s">
        <v>38</v>
      </c>
      <c r="Y115" s="123">
        <v>12</v>
      </c>
      <c r="Z115" s="125"/>
      <c r="AA115" s="124" t="s">
        <v>38</v>
      </c>
      <c r="AB115" s="123" t="s">
        <v>38</v>
      </c>
      <c r="AC115" s="123">
        <v>14</v>
      </c>
      <c r="AD115" s="125"/>
      <c r="AE115" s="124" t="s">
        <v>38</v>
      </c>
      <c r="AF115" s="123" t="s">
        <v>38</v>
      </c>
      <c r="AG115" s="123">
        <v>13</v>
      </c>
      <c r="AH115" s="125"/>
      <c r="AI115" s="124" t="s">
        <v>38</v>
      </c>
      <c r="AJ115" s="123" t="s">
        <v>38</v>
      </c>
      <c r="AK115" s="123">
        <v>15</v>
      </c>
      <c r="AL115" s="125"/>
      <c r="AM115" s="124" t="s">
        <v>38</v>
      </c>
      <c r="AN115" s="123" t="s">
        <v>38</v>
      </c>
      <c r="AO115" s="123">
        <v>14</v>
      </c>
      <c r="AP115" s="127"/>
      <c r="AQ115" s="126" t="s">
        <v>38</v>
      </c>
      <c r="AR115" s="123">
        <v>9</v>
      </c>
      <c r="AS115" s="127"/>
      <c r="AT115" s="126" t="s">
        <v>38</v>
      </c>
      <c r="AU115" s="123">
        <v>10</v>
      </c>
      <c r="AV115" s="125"/>
      <c r="AW115" s="124" t="s">
        <v>38</v>
      </c>
      <c r="AX115" s="123">
        <v>9</v>
      </c>
      <c r="AY115" s="125"/>
      <c r="AZ115" s="273">
        <v>5</v>
      </c>
    </row>
    <row r="116" spans="1:52" s="183" customFormat="1" x14ac:dyDescent="0.25">
      <c r="A116" s="121">
        <v>1</v>
      </c>
      <c r="B116" s="237"/>
      <c r="C116" s="51"/>
      <c r="D116" s="198">
        <v>93206</v>
      </c>
      <c r="E116" s="55" t="s">
        <v>38</v>
      </c>
      <c r="F116" s="52" t="s">
        <v>38</v>
      </c>
      <c r="G116" s="52" t="str">
        <f>VLOOKUP(D116,wykład3!$D$2:$E$700,2,0)</f>
        <v>+</v>
      </c>
      <c r="H116" s="57" t="str">
        <f>VLOOKUP(D116,wykład4!$D$1:$E$701,2,0)</f>
        <v>+</v>
      </c>
      <c r="I116" s="134" t="str">
        <f>VLOOKUP(D116,ELERNING!$D$2:$I$701,6,0)</f>
        <v>+</v>
      </c>
      <c r="J116" s="55" t="s">
        <v>38</v>
      </c>
      <c r="K116" s="148">
        <v>7</v>
      </c>
      <c r="L116" s="56" t="str">
        <f>VLOOKUP(D116,HORMONY1!$C$2:$F$400,4,0)</f>
        <v/>
      </c>
      <c r="M116" s="55" t="s">
        <v>38</v>
      </c>
      <c r="N116" s="223">
        <v>4</v>
      </c>
      <c r="O116" s="125">
        <v>7</v>
      </c>
      <c r="P116" s="55" t="s">
        <v>38</v>
      </c>
      <c r="Q116" s="222">
        <v>4</v>
      </c>
      <c r="R116" s="56">
        <f>VLOOKUP(D116,NERWY1!$C$2:$F$400,4,0)</f>
        <v>8</v>
      </c>
      <c r="S116" s="55" t="s">
        <v>38</v>
      </c>
      <c r="T116" s="52" t="s">
        <v>38</v>
      </c>
      <c r="U116" s="52">
        <v>9</v>
      </c>
      <c r="V116" s="125"/>
      <c r="W116" s="55" t="s">
        <v>38</v>
      </c>
      <c r="X116" s="52" t="s">
        <v>38</v>
      </c>
      <c r="Y116" s="52">
        <v>9</v>
      </c>
      <c r="Z116" s="139"/>
      <c r="AA116" s="55" t="s">
        <v>38</v>
      </c>
      <c r="AB116" s="52" t="s">
        <v>38</v>
      </c>
      <c r="AC116" s="52">
        <v>10</v>
      </c>
      <c r="AD116" s="139"/>
      <c r="AE116" s="55" t="s">
        <v>38</v>
      </c>
      <c r="AF116" s="52" t="s">
        <v>38</v>
      </c>
      <c r="AG116" s="52">
        <v>13</v>
      </c>
      <c r="AH116" s="56"/>
      <c r="AI116" s="55" t="s">
        <v>38</v>
      </c>
      <c r="AJ116" s="52" t="s">
        <v>38</v>
      </c>
      <c r="AK116" s="165">
        <v>6</v>
      </c>
      <c r="AL116" s="56">
        <f>VLOOKUP(D116,KRĄŻENIEPI!$C$2:$F$400,4,0)</f>
        <v>13</v>
      </c>
      <c r="AM116" s="55" t="s">
        <v>38</v>
      </c>
      <c r="AN116" s="52" t="s">
        <v>38</v>
      </c>
      <c r="AO116" s="52">
        <v>9</v>
      </c>
      <c r="AP116" s="57"/>
      <c r="AQ116" s="58" t="s">
        <v>38</v>
      </c>
      <c r="AR116" s="165">
        <v>3</v>
      </c>
      <c r="AS116" s="57">
        <f>VLOOKUP(D116,KREW2PI!$C$2:$F$400,4,0)</f>
        <v>9</v>
      </c>
      <c r="AT116" s="58" t="s">
        <v>38</v>
      </c>
      <c r="AU116" s="52">
        <v>6</v>
      </c>
      <c r="AV116" s="56"/>
      <c r="AW116" s="55" t="s">
        <v>38</v>
      </c>
      <c r="AX116" s="52">
        <v>9</v>
      </c>
      <c r="AY116" s="56"/>
      <c r="AZ116" s="271"/>
    </row>
    <row r="117" spans="1:52" s="183" customFormat="1" x14ac:dyDescent="0.25">
      <c r="A117" s="171">
        <v>2</v>
      </c>
      <c r="B117" s="236"/>
      <c r="C117" s="184"/>
      <c r="D117" s="197">
        <v>93207</v>
      </c>
      <c r="E117" s="124" t="s">
        <v>38</v>
      </c>
      <c r="F117" s="123" t="s">
        <v>38</v>
      </c>
      <c r="G117" s="123" t="str">
        <f>VLOOKUP(D117,wykład3!$D$2:$E$700,2,0)</f>
        <v>+</v>
      </c>
      <c r="H117" s="127" t="str">
        <f>VLOOKUP(D117,wykład4!$D$1:$E$701,2,0)</f>
        <v>+</v>
      </c>
      <c r="I117" s="182" t="str">
        <f>VLOOKUP(D117,ELERNING!$D$2:$I$701,6,0)</f>
        <v>+</v>
      </c>
      <c r="J117" s="124" t="s">
        <v>38</v>
      </c>
      <c r="K117" s="221">
        <v>6</v>
      </c>
      <c r="L117" s="125" t="str">
        <f>VLOOKUP(D117,HORMONY1!$C$2:$F$400,4,0)</f>
        <v/>
      </c>
      <c r="M117" s="124" t="s">
        <v>38</v>
      </c>
      <c r="N117" s="221">
        <v>4</v>
      </c>
      <c r="O117" s="125">
        <f>VLOOKUP(D117,HORMONY2!$C$2:$F$400,4,0)</f>
        <v>6</v>
      </c>
      <c r="P117" s="124" t="s">
        <v>38</v>
      </c>
      <c r="Q117" s="221">
        <v>7</v>
      </c>
      <c r="R117" s="125" t="str">
        <f>VLOOKUP(D117,NERWY1!$C$2:$F$400,4,0)</f>
        <v/>
      </c>
      <c r="S117" s="124" t="s">
        <v>38</v>
      </c>
      <c r="T117" s="123" t="s">
        <v>38</v>
      </c>
      <c r="U117" s="123">
        <v>8</v>
      </c>
      <c r="V117" s="125">
        <f>VLOOKUP(D117,NERWY2!$C$2:$F$400,4,0)</f>
        <v>10</v>
      </c>
      <c r="W117" s="124" t="s">
        <v>38</v>
      </c>
      <c r="X117" s="123" t="s">
        <v>38</v>
      </c>
      <c r="Y117" s="123">
        <v>4</v>
      </c>
      <c r="Z117" s="125">
        <f>VLOOKUP(D117,ZMYSŁY!$C$2:$F$400,4,0)</f>
        <v>11</v>
      </c>
      <c r="AA117" s="124" t="s">
        <v>38</v>
      </c>
      <c r="AB117" s="123" t="s">
        <v>38</v>
      </c>
      <c r="AC117" s="123">
        <v>12</v>
      </c>
      <c r="AD117" s="125" t="str">
        <f>VLOOKUP(D117,MIĘŚNIE!$C$2:$F$400,4,0)</f>
        <v/>
      </c>
      <c r="AE117" s="124" t="s">
        <v>38</v>
      </c>
      <c r="AF117" s="123" t="s">
        <v>38</v>
      </c>
      <c r="AG117" s="123">
        <v>10</v>
      </c>
      <c r="AH117" s="125"/>
      <c r="AI117" s="124" t="s">
        <v>38</v>
      </c>
      <c r="AJ117" s="123" t="s">
        <v>38</v>
      </c>
      <c r="AK117" s="123">
        <v>9</v>
      </c>
      <c r="AL117" s="125"/>
      <c r="AM117" s="124" t="s">
        <v>38</v>
      </c>
      <c r="AN117" s="123" t="s">
        <v>38</v>
      </c>
      <c r="AO117" s="123">
        <v>11</v>
      </c>
      <c r="AP117" s="127"/>
      <c r="AQ117" s="126" t="s">
        <v>38</v>
      </c>
      <c r="AR117" s="123">
        <v>6</v>
      </c>
      <c r="AS117" s="127"/>
      <c r="AT117" s="126" t="s">
        <v>38</v>
      </c>
      <c r="AU117" s="123">
        <v>8</v>
      </c>
      <c r="AV117" s="125"/>
      <c r="AW117" s="124" t="s">
        <v>38</v>
      </c>
      <c r="AX117" s="123">
        <v>10</v>
      </c>
      <c r="AY117" s="125"/>
      <c r="AZ117" s="270"/>
    </row>
    <row r="118" spans="1:52" s="183" customFormat="1" x14ac:dyDescent="0.25">
      <c r="A118" s="171">
        <v>2</v>
      </c>
      <c r="B118" s="236"/>
      <c r="C118" s="184"/>
      <c r="D118" s="197">
        <v>93209</v>
      </c>
      <c r="E118" s="124" t="s">
        <v>38</v>
      </c>
      <c r="F118" s="123" t="s">
        <v>38</v>
      </c>
      <c r="G118" s="123" t="str">
        <f>VLOOKUP(D118,wykład3!$D$2:$E$700,2,0)</f>
        <v>+</v>
      </c>
      <c r="H118" s="127" t="str">
        <f>VLOOKUP(D118,wykład4!$D$1:$E$701,2,0)</f>
        <v>+</v>
      </c>
      <c r="I118" s="182" t="str">
        <f>VLOOKUP(D118,ELERNING!$D$2:$I$701,6,0)</f>
        <v>+</v>
      </c>
      <c r="J118" s="124" t="s">
        <v>38</v>
      </c>
      <c r="K118" s="123">
        <v>10</v>
      </c>
      <c r="L118" s="125"/>
      <c r="M118" s="124" t="s">
        <v>38</v>
      </c>
      <c r="N118" s="123">
        <v>9</v>
      </c>
      <c r="O118" s="125"/>
      <c r="P118" s="124" t="s">
        <v>38</v>
      </c>
      <c r="Q118" s="123">
        <v>8</v>
      </c>
      <c r="R118" s="125"/>
      <c r="S118" s="124" t="s">
        <v>38</v>
      </c>
      <c r="T118" s="123" t="s">
        <v>38</v>
      </c>
      <c r="U118" s="123">
        <v>13</v>
      </c>
      <c r="V118" s="125"/>
      <c r="W118" s="124" t="s">
        <v>38</v>
      </c>
      <c r="X118" s="123" t="s">
        <v>38</v>
      </c>
      <c r="Y118" s="123">
        <v>13</v>
      </c>
      <c r="Z118" s="125"/>
      <c r="AA118" s="124" t="s">
        <v>38</v>
      </c>
      <c r="AB118" s="123" t="s">
        <v>38</v>
      </c>
      <c r="AC118" s="123">
        <v>14</v>
      </c>
      <c r="AD118" s="125"/>
      <c r="AE118" s="124" t="s">
        <v>38</v>
      </c>
      <c r="AF118" s="123" t="s">
        <v>38</v>
      </c>
      <c r="AG118" s="123">
        <v>14</v>
      </c>
      <c r="AH118" s="125"/>
      <c r="AI118" s="124" t="s">
        <v>38</v>
      </c>
      <c r="AJ118" s="123" t="s">
        <v>38</v>
      </c>
      <c r="AK118" s="123">
        <v>14</v>
      </c>
      <c r="AL118" s="125"/>
      <c r="AM118" s="124" t="s">
        <v>38</v>
      </c>
      <c r="AN118" s="123" t="s">
        <v>38</v>
      </c>
      <c r="AO118" s="123">
        <v>15</v>
      </c>
      <c r="AP118" s="127"/>
      <c r="AQ118" s="126" t="s">
        <v>38</v>
      </c>
      <c r="AR118" s="123">
        <v>8</v>
      </c>
      <c r="AS118" s="127"/>
      <c r="AT118" s="126" t="s">
        <v>38</v>
      </c>
      <c r="AU118" s="123">
        <v>8</v>
      </c>
      <c r="AV118" s="125"/>
      <c r="AW118" s="124" t="s">
        <v>38</v>
      </c>
      <c r="AX118" s="123">
        <v>9</v>
      </c>
      <c r="AY118" s="125"/>
      <c r="AZ118" s="273">
        <v>4.5</v>
      </c>
    </row>
    <row r="119" spans="1:52" s="183" customFormat="1" x14ac:dyDescent="0.25">
      <c r="A119" s="171">
        <v>5</v>
      </c>
      <c r="B119" s="236"/>
      <c r="C119" s="184"/>
      <c r="D119" s="197">
        <v>93211</v>
      </c>
      <c r="E119" s="124" t="s">
        <v>38</v>
      </c>
      <c r="F119" s="123" t="s">
        <v>38</v>
      </c>
      <c r="G119" s="123" t="str">
        <f>VLOOKUP(D119,wykład3!$D$2:$E$700,2,0)</f>
        <v>+</v>
      </c>
      <c r="H119" s="127" t="str">
        <f>VLOOKUP(D119,wykład4!$D$1:$E$701,2,0)</f>
        <v>+</v>
      </c>
      <c r="I119" s="182" t="str">
        <f>VLOOKUP(D119,ELERNING!$D$2:$I$701,6,0)</f>
        <v>+</v>
      </c>
      <c r="J119" s="124" t="s">
        <v>38</v>
      </c>
      <c r="K119" s="123">
        <v>7</v>
      </c>
      <c r="L119" s="125" t="str">
        <f>VLOOKUP(D119,HORMONY1!$C$2:$F$400,4,0)</f>
        <v/>
      </c>
      <c r="M119" s="124" t="s">
        <v>38</v>
      </c>
      <c r="N119" s="123">
        <v>7</v>
      </c>
      <c r="O119" s="125" t="str">
        <f>VLOOKUP(D119,HORMONY2!$C$2:$F$400,4,0)</f>
        <v/>
      </c>
      <c r="P119" s="124" t="s">
        <v>38</v>
      </c>
      <c r="Q119" s="123">
        <v>5</v>
      </c>
      <c r="R119" s="125">
        <f>VLOOKUP(D119,NERWY1!$C$2:$F$400,4,0)</f>
        <v>10</v>
      </c>
      <c r="S119" s="124" t="s">
        <v>38</v>
      </c>
      <c r="T119" s="123" t="s">
        <v>38</v>
      </c>
      <c r="U119" s="123">
        <v>10</v>
      </c>
      <c r="V119" s="125"/>
      <c r="W119" s="124" t="s">
        <v>38</v>
      </c>
      <c r="X119" s="123" t="s">
        <v>38</v>
      </c>
      <c r="Y119" s="123">
        <v>13</v>
      </c>
      <c r="Z119" s="125"/>
      <c r="AA119" s="124" t="s">
        <v>38</v>
      </c>
      <c r="AB119" s="123" t="s">
        <v>38</v>
      </c>
      <c r="AC119" s="123">
        <v>14</v>
      </c>
      <c r="AD119" s="125"/>
      <c r="AE119" s="124" t="s">
        <v>38</v>
      </c>
      <c r="AF119" s="123" t="s">
        <v>38</v>
      </c>
      <c r="AG119" s="123">
        <v>14</v>
      </c>
      <c r="AH119" s="125"/>
      <c r="AI119" s="124" t="s">
        <v>38</v>
      </c>
      <c r="AJ119" s="123" t="s">
        <v>38</v>
      </c>
      <c r="AK119" s="123">
        <v>12</v>
      </c>
      <c r="AL119" s="125"/>
      <c r="AM119" s="124" t="s">
        <v>38</v>
      </c>
      <c r="AN119" s="123" t="s">
        <v>38</v>
      </c>
      <c r="AO119" s="123">
        <v>15</v>
      </c>
      <c r="AP119" s="127"/>
      <c r="AQ119" s="126" t="s">
        <v>38</v>
      </c>
      <c r="AR119" s="123">
        <v>6</v>
      </c>
      <c r="AS119" s="127"/>
      <c r="AT119" s="126" t="s">
        <v>38</v>
      </c>
      <c r="AU119" s="123">
        <v>8</v>
      </c>
      <c r="AV119" s="125"/>
      <c r="AW119" s="124" t="s">
        <v>38</v>
      </c>
      <c r="AX119" s="123">
        <v>8</v>
      </c>
      <c r="AY119" s="125"/>
      <c r="AZ119" s="270"/>
    </row>
    <row r="120" spans="1:52" x14ac:dyDescent="0.25">
      <c r="A120" s="171">
        <v>1</v>
      </c>
      <c r="B120" s="236"/>
      <c r="C120" s="184"/>
      <c r="D120" s="197">
        <v>93212</v>
      </c>
      <c r="E120" s="124" t="s">
        <v>38</v>
      </c>
      <c r="F120" s="123" t="s">
        <v>38</v>
      </c>
      <c r="G120" s="123" t="str">
        <f>VLOOKUP(D120,wykład3!$D$2:$E$700,2,0)</f>
        <v>+</v>
      </c>
      <c r="H120" s="127" t="str">
        <f>VLOOKUP(D120,wykład4!$D$1:$E$701,2,0)</f>
        <v>+</v>
      </c>
      <c r="I120" s="182" t="str">
        <f>VLOOKUP(D120,ELERNING!$D$2:$I$701,6,0)</f>
        <v>+</v>
      </c>
      <c r="J120" s="124" t="s">
        <v>38</v>
      </c>
      <c r="K120" s="123">
        <v>7</v>
      </c>
      <c r="L120" s="125"/>
      <c r="M120" s="124" t="s">
        <v>38</v>
      </c>
      <c r="N120" s="123">
        <v>8</v>
      </c>
      <c r="O120" s="125"/>
      <c r="P120" s="124" t="s">
        <v>38</v>
      </c>
      <c r="Q120" s="123">
        <v>6</v>
      </c>
      <c r="R120" s="125"/>
      <c r="S120" s="124" t="s">
        <v>38</v>
      </c>
      <c r="T120" s="123" t="s">
        <v>38</v>
      </c>
      <c r="U120" s="123">
        <v>13</v>
      </c>
      <c r="V120" s="125" t="str">
        <f>VLOOKUP(D120,NERWY2!$C$2:$F$400,4,0)</f>
        <v/>
      </c>
      <c r="W120" s="124" t="s">
        <v>38</v>
      </c>
      <c r="X120" s="123" t="s">
        <v>38</v>
      </c>
      <c r="Y120" s="123">
        <v>8</v>
      </c>
      <c r="Z120" s="125">
        <f>VLOOKUP(D120,ZMYSŁY!$C$2:$F$400,4,0)</f>
        <v>12</v>
      </c>
      <c r="AA120" s="124" t="s">
        <v>38</v>
      </c>
      <c r="AB120" s="123" t="s">
        <v>38</v>
      </c>
      <c r="AC120" s="123">
        <v>12</v>
      </c>
      <c r="AD120" s="125" t="str">
        <f>VLOOKUP(D120,MIĘŚNIE!$C$2:$F$400,4,0)</f>
        <v/>
      </c>
      <c r="AE120" s="124" t="s">
        <v>38</v>
      </c>
      <c r="AF120" s="123" t="s">
        <v>38</v>
      </c>
      <c r="AG120" s="123">
        <v>12</v>
      </c>
      <c r="AH120" s="125"/>
      <c r="AI120" s="124" t="s">
        <v>38</v>
      </c>
      <c r="AJ120" s="123" t="s">
        <v>38</v>
      </c>
      <c r="AK120" s="123">
        <v>10</v>
      </c>
      <c r="AL120" s="125"/>
      <c r="AM120" s="124" t="s">
        <v>38</v>
      </c>
      <c r="AN120" s="123" t="s">
        <v>38</v>
      </c>
      <c r="AO120" s="123">
        <v>13</v>
      </c>
      <c r="AP120" s="127"/>
      <c r="AQ120" s="182" t="s">
        <v>38</v>
      </c>
      <c r="AR120" s="123">
        <v>5</v>
      </c>
      <c r="AS120" s="127">
        <f>VLOOKUP(D120,KREW2PI!$C$2:$F$400,4,0)</f>
        <v>10</v>
      </c>
      <c r="AT120" s="126" t="s">
        <v>38</v>
      </c>
      <c r="AU120" s="123">
        <v>7</v>
      </c>
      <c r="AV120" s="125"/>
      <c r="AW120" s="124" t="s">
        <v>38</v>
      </c>
      <c r="AX120" s="123">
        <v>9</v>
      </c>
      <c r="AY120" s="125"/>
      <c r="AZ120" s="270"/>
    </row>
    <row r="121" spans="1:52" x14ac:dyDescent="0.25">
      <c r="A121" s="121">
        <v>1</v>
      </c>
      <c r="B121" s="237"/>
      <c r="C121" s="51"/>
      <c r="D121" s="198">
        <v>93213</v>
      </c>
      <c r="E121" s="55" t="s">
        <v>38</v>
      </c>
      <c r="F121" s="52" t="s">
        <v>38</v>
      </c>
      <c r="G121" s="52" t="str">
        <f>VLOOKUP(D121,wykład3!$D$2:$E$700,2,0)</f>
        <v>+</v>
      </c>
      <c r="H121" s="174" t="s">
        <v>39</v>
      </c>
      <c r="I121" s="215" t="str">
        <f>VLOOKUP(D121,ELERNING!$D$2:$I$701,6,0)</f>
        <v>-</v>
      </c>
      <c r="J121" s="55" t="s">
        <v>38</v>
      </c>
      <c r="K121" s="141">
        <v>5</v>
      </c>
      <c r="L121" s="66">
        <f>VLOOKUP(D121,HORMONY1!$C$2:$F$400,4,0)</f>
        <v>5</v>
      </c>
      <c r="M121" s="55" t="s">
        <v>38</v>
      </c>
      <c r="N121" s="52">
        <v>8</v>
      </c>
      <c r="O121" s="56" t="str">
        <f>VLOOKUP(D121,HORMONY2!$C$2:$F$400,4,0)</f>
        <v/>
      </c>
      <c r="P121" s="55" t="s">
        <v>38</v>
      </c>
      <c r="Q121" s="165">
        <v>4</v>
      </c>
      <c r="R121" s="56">
        <f>VLOOKUP(D121,NERWY1!$C$2:$F$400,4,0)</f>
        <v>6</v>
      </c>
      <c r="S121" s="55" t="s">
        <v>38</v>
      </c>
      <c r="T121" s="52" t="s">
        <v>38</v>
      </c>
      <c r="U121" s="52">
        <v>9</v>
      </c>
      <c r="V121" s="139" t="str">
        <f>VLOOKUP(D121,NERWY2!$C$2:$F$400,4,0)</f>
        <v/>
      </c>
      <c r="W121" s="55" t="s">
        <v>38</v>
      </c>
      <c r="X121" s="52" t="s">
        <v>38</v>
      </c>
      <c r="Y121" s="165">
        <v>6</v>
      </c>
      <c r="Z121" s="125">
        <f>VLOOKUP(D121,ZMYSŁY!$C$2:$F$400,4,0)</f>
        <v>10</v>
      </c>
      <c r="AA121" s="55" t="s">
        <v>38</v>
      </c>
      <c r="AB121" s="52" t="s">
        <v>38</v>
      </c>
      <c r="AC121" s="52">
        <v>10</v>
      </c>
      <c r="AD121" s="139" t="str">
        <f>VLOOKUP(D121,MIĘŚNIE!$C$2:$F$400,4,0)</f>
        <v/>
      </c>
      <c r="AE121" s="173" t="s">
        <v>39</v>
      </c>
      <c r="AF121" s="52" t="s">
        <v>38</v>
      </c>
      <c r="AG121" s="65"/>
      <c r="AH121" s="54"/>
      <c r="AI121" s="173" t="s">
        <v>39</v>
      </c>
      <c r="AJ121" s="52" t="s">
        <v>38</v>
      </c>
      <c r="AK121" s="65"/>
      <c r="AL121" s="54"/>
      <c r="AM121" s="55" t="s">
        <v>38</v>
      </c>
      <c r="AN121" s="52" t="s">
        <v>38</v>
      </c>
      <c r="AO121" s="52">
        <v>12</v>
      </c>
      <c r="AP121" s="57"/>
      <c r="AQ121" s="58" t="s">
        <v>38</v>
      </c>
      <c r="AR121" s="52">
        <v>8</v>
      </c>
      <c r="AS121" s="57"/>
      <c r="AT121" s="58" t="s">
        <v>38</v>
      </c>
      <c r="AU121" s="52">
        <v>7</v>
      </c>
      <c r="AV121" s="56"/>
      <c r="AW121" s="55" t="s">
        <v>38</v>
      </c>
      <c r="AX121" s="52">
        <v>7</v>
      </c>
      <c r="AY121" s="56"/>
      <c r="AZ121" s="271"/>
    </row>
    <row r="122" spans="1:52" s="183" customFormat="1" x14ac:dyDescent="0.25">
      <c r="A122" s="171">
        <v>2</v>
      </c>
      <c r="B122" s="236"/>
      <c r="C122" s="184"/>
      <c r="D122" s="197">
        <v>93214</v>
      </c>
      <c r="E122" s="124" t="s">
        <v>38</v>
      </c>
      <c r="F122" s="123" t="s">
        <v>38</v>
      </c>
      <c r="G122" s="123" t="str">
        <f>VLOOKUP(D122,wykład3!$D$2:$E$700,2,0)</f>
        <v>+</v>
      </c>
      <c r="H122" s="127" t="str">
        <f>VLOOKUP(D122,wykład4!$D$1:$E$701,2,0)</f>
        <v>+</v>
      </c>
      <c r="I122" s="182" t="str">
        <f>VLOOKUP(D122,ELERNING!$D$2:$I$701,6,0)</f>
        <v>+</v>
      </c>
      <c r="J122" s="124" t="s">
        <v>38</v>
      </c>
      <c r="K122" s="123">
        <v>8</v>
      </c>
      <c r="L122" s="125"/>
      <c r="M122" s="124" t="s">
        <v>38</v>
      </c>
      <c r="N122" s="123">
        <v>8</v>
      </c>
      <c r="O122" s="125"/>
      <c r="P122" s="124" t="s">
        <v>38</v>
      </c>
      <c r="Q122" s="123">
        <v>6</v>
      </c>
      <c r="R122" s="125"/>
      <c r="S122" s="124" t="s">
        <v>38</v>
      </c>
      <c r="T122" s="123" t="s">
        <v>38</v>
      </c>
      <c r="U122" s="123">
        <v>13</v>
      </c>
      <c r="V122" s="125"/>
      <c r="W122" s="124" t="s">
        <v>38</v>
      </c>
      <c r="X122" s="123" t="s">
        <v>38</v>
      </c>
      <c r="Y122" s="123">
        <v>12</v>
      </c>
      <c r="Z122" s="125"/>
      <c r="AA122" s="124" t="s">
        <v>38</v>
      </c>
      <c r="AB122" s="123" t="s">
        <v>38</v>
      </c>
      <c r="AC122" s="123">
        <v>14</v>
      </c>
      <c r="AD122" s="125"/>
      <c r="AE122" s="124" t="s">
        <v>38</v>
      </c>
      <c r="AF122" s="123" t="s">
        <v>38</v>
      </c>
      <c r="AG122" s="123">
        <v>14</v>
      </c>
      <c r="AH122" s="125"/>
      <c r="AI122" s="124" t="s">
        <v>38</v>
      </c>
      <c r="AJ122" s="123" t="s">
        <v>38</v>
      </c>
      <c r="AK122" s="123">
        <v>14</v>
      </c>
      <c r="AL122" s="125"/>
      <c r="AM122" s="124" t="s">
        <v>38</v>
      </c>
      <c r="AN122" s="123" t="s">
        <v>38</v>
      </c>
      <c r="AO122" s="123">
        <v>15</v>
      </c>
      <c r="AP122" s="127"/>
      <c r="AQ122" s="126" t="s">
        <v>38</v>
      </c>
      <c r="AR122" s="123">
        <v>9</v>
      </c>
      <c r="AS122" s="127"/>
      <c r="AT122" s="126" t="s">
        <v>38</v>
      </c>
      <c r="AU122" s="123">
        <v>10</v>
      </c>
      <c r="AV122" s="125"/>
      <c r="AW122" s="124" t="s">
        <v>38</v>
      </c>
      <c r="AX122" s="123">
        <v>9</v>
      </c>
      <c r="AY122" s="125"/>
      <c r="AZ122" s="273">
        <v>4.5</v>
      </c>
    </row>
    <row r="123" spans="1:52" x14ac:dyDescent="0.25">
      <c r="A123" s="171">
        <v>1</v>
      </c>
      <c r="B123" s="236"/>
      <c r="C123" s="184"/>
      <c r="D123" s="197">
        <v>93215</v>
      </c>
      <c r="E123" s="124" t="s">
        <v>38</v>
      </c>
      <c r="F123" s="123" t="s">
        <v>38</v>
      </c>
      <c r="G123" s="123" t="str">
        <f>VLOOKUP(D123,wykład3!$D$2:$E$700,2,0)</f>
        <v>+</v>
      </c>
      <c r="H123" s="127" t="str">
        <f>VLOOKUP(D123,wykład4!$D$1:$E$701,2,0)</f>
        <v>+</v>
      </c>
      <c r="I123" s="182" t="str">
        <f>VLOOKUP(D123,ELERNING!$D$2:$I$701,6,0)</f>
        <v>+</v>
      </c>
      <c r="J123" s="124" t="s">
        <v>38</v>
      </c>
      <c r="K123" s="123">
        <v>7</v>
      </c>
      <c r="L123" s="125"/>
      <c r="M123" s="124" t="s">
        <v>38</v>
      </c>
      <c r="N123" s="123">
        <v>9</v>
      </c>
      <c r="O123" s="125"/>
      <c r="P123" s="124" t="s">
        <v>38</v>
      </c>
      <c r="Q123" s="123">
        <v>9</v>
      </c>
      <c r="R123" s="125"/>
      <c r="S123" s="124" t="s">
        <v>38</v>
      </c>
      <c r="T123" s="123" t="s">
        <v>38</v>
      </c>
      <c r="U123" s="123">
        <v>12</v>
      </c>
      <c r="V123" s="125"/>
      <c r="W123" s="124" t="s">
        <v>38</v>
      </c>
      <c r="X123" s="123" t="s">
        <v>38</v>
      </c>
      <c r="Y123" s="123">
        <v>13</v>
      </c>
      <c r="Z123" s="125"/>
      <c r="AA123" s="124" t="s">
        <v>38</v>
      </c>
      <c r="AB123" s="123" t="s">
        <v>38</v>
      </c>
      <c r="AC123" s="123">
        <v>14</v>
      </c>
      <c r="AD123" s="125"/>
      <c r="AE123" s="124" t="s">
        <v>38</v>
      </c>
      <c r="AF123" s="123" t="s">
        <v>38</v>
      </c>
      <c r="AG123" s="123">
        <v>14</v>
      </c>
      <c r="AH123" s="125"/>
      <c r="AI123" s="124" t="s">
        <v>38</v>
      </c>
      <c r="AJ123" s="123" t="s">
        <v>38</v>
      </c>
      <c r="AK123" s="123">
        <v>15</v>
      </c>
      <c r="AL123" s="125"/>
      <c r="AM123" s="124" t="s">
        <v>38</v>
      </c>
      <c r="AN123" s="123" t="s">
        <v>38</v>
      </c>
      <c r="AO123" s="123">
        <v>15</v>
      </c>
      <c r="AP123" s="127"/>
      <c r="AQ123" s="126" t="s">
        <v>38</v>
      </c>
      <c r="AR123" s="123">
        <v>10</v>
      </c>
      <c r="AS123" s="127"/>
      <c r="AT123" s="126" t="s">
        <v>38</v>
      </c>
      <c r="AU123" s="123">
        <v>10</v>
      </c>
      <c r="AV123" s="125"/>
      <c r="AW123" s="124" t="s">
        <v>38</v>
      </c>
      <c r="AX123" s="123">
        <v>9</v>
      </c>
      <c r="AY123" s="125"/>
      <c r="AZ123" s="273">
        <v>5</v>
      </c>
    </row>
    <row r="124" spans="1:52" hidden="1" x14ac:dyDescent="0.25">
      <c r="A124" s="169">
        <v>4</v>
      </c>
      <c r="B124" s="243"/>
      <c r="C124" s="116"/>
      <c r="D124" s="204">
        <v>93316</v>
      </c>
      <c r="E124" s="213" t="s">
        <v>39</v>
      </c>
      <c r="F124" s="84" t="s">
        <v>39</v>
      </c>
      <c r="G124" s="75" t="s">
        <v>39</v>
      </c>
      <c r="H124" s="112" t="s">
        <v>39</v>
      </c>
      <c r="I124" s="218" t="s">
        <v>39</v>
      </c>
      <c r="J124" s="78" t="s">
        <v>39</v>
      </c>
      <c r="K124" s="75" t="s">
        <v>39</v>
      </c>
      <c r="L124" s="56"/>
      <c r="M124" s="78" t="s">
        <v>39</v>
      </c>
      <c r="N124" s="75" t="s">
        <v>39</v>
      </c>
      <c r="O124" s="56"/>
      <c r="P124" s="78" t="s">
        <v>39</v>
      </c>
      <c r="Q124" s="227" t="s">
        <v>39</v>
      </c>
      <c r="R124" s="56"/>
      <c r="S124" s="85" t="e">
        <v>#N/A</v>
      </c>
      <c r="T124" s="86"/>
      <c r="U124" s="52" t="e">
        <v>#N/A</v>
      </c>
      <c r="V124" s="139" t="e">
        <f>VLOOKUP(D124,NERWY2!$C$2:$F$400,4,0)</f>
        <v>#N/A</v>
      </c>
      <c r="W124" s="55" t="e">
        <v>#N/A</v>
      </c>
      <c r="X124" s="75" t="s">
        <v>39</v>
      </c>
      <c r="Y124" s="65" t="e">
        <v>#N/A</v>
      </c>
      <c r="Z124" s="66" t="e">
        <f>VLOOKUP(D124,ZMYSŁY!$C$2:$F$400,4,0)</f>
        <v>#N/A</v>
      </c>
      <c r="AA124" s="55" t="e">
        <v>#N/A</v>
      </c>
      <c r="AB124" s="75" t="s">
        <v>39</v>
      </c>
      <c r="AC124" s="52" t="e">
        <v>#N/A</v>
      </c>
      <c r="AD124" s="139" t="e">
        <f>VLOOKUP(D124,MIĘŚNIE!$C$2:$F$400,4,0)</f>
        <v>#N/A</v>
      </c>
      <c r="AE124" s="55" t="e">
        <v>#N/A</v>
      </c>
      <c r="AF124" s="75"/>
      <c r="AG124" s="52" t="e">
        <v>#N/A</v>
      </c>
      <c r="AH124" s="56"/>
      <c r="AI124" s="55" t="e">
        <v>#N/A</v>
      </c>
      <c r="AJ124" s="75"/>
      <c r="AK124" s="52" t="e">
        <v>#N/A</v>
      </c>
      <c r="AL124" s="56"/>
      <c r="AM124" s="55" t="e">
        <v>#N/A</v>
      </c>
      <c r="AN124" s="75"/>
      <c r="AO124" s="65" t="e">
        <v>#N/A</v>
      </c>
      <c r="AP124" s="57" t="e">
        <f>VLOOKUP(D124,ODDECHOWYPI!$C$2:$F$400,4,0)</f>
        <v>#N/A</v>
      </c>
      <c r="AQ124" s="58" t="e">
        <v>#N/A</v>
      </c>
      <c r="AR124" s="65" t="e">
        <v>#N/A</v>
      </c>
      <c r="AS124" s="57" t="e">
        <f>VLOOKUP(D124,KREW2PI!$C$2:$F$400,4,0)</f>
        <v>#N/A</v>
      </c>
      <c r="AT124" s="58" t="e">
        <v>#N/A</v>
      </c>
      <c r="AU124" s="65" t="e">
        <v>#N/A</v>
      </c>
      <c r="AV124" s="56"/>
      <c r="AW124" s="85" t="e">
        <v>#N/A</v>
      </c>
      <c r="AX124" s="65" t="e">
        <v>#N/A</v>
      </c>
      <c r="AY124" s="56" t="e">
        <f>VLOOKUP(D124,MOCZOWYPI!$C$2:$F$400,4,0)</f>
        <v>#N/A</v>
      </c>
      <c r="AZ124" s="271"/>
    </row>
    <row r="125" spans="1:52" s="183" customFormat="1" x14ac:dyDescent="0.25">
      <c r="A125" s="171">
        <v>2</v>
      </c>
      <c r="B125" s="236"/>
      <c r="C125" s="184"/>
      <c r="D125" s="197">
        <v>93216</v>
      </c>
      <c r="E125" s="124" t="s">
        <v>38</v>
      </c>
      <c r="F125" s="123" t="s">
        <v>38</v>
      </c>
      <c r="G125" s="123" t="str">
        <f>VLOOKUP(D125,wykład3!$D$2:$E$700,2,0)</f>
        <v>+</v>
      </c>
      <c r="H125" s="127" t="str">
        <f>VLOOKUP(D125,wykład4!$D$1:$E$701,2,0)</f>
        <v>+</v>
      </c>
      <c r="I125" s="182" t="str">
        <f>VLOOKUP(D125,ELERNING!$D$2:$I$701,6,0)</f>
        <v>+</v>
      </c>
      <c r="J125" s="124" t="s">
        <v>38</v>
      </c>
      <c r="K125" s="123">
        <v>9</v>
      </c>
      <c r="L125" s="125" t="str">
        <f>VLOOKUP(D125,HORMONY1!$C$2:$F$400,4,0)</f>
        <v/>
      </c>
      <c r="M125" s="124" t="s">
        <v>38</v>
      </c>
      <c r="N125" s="123">
        <v>7</v>
      </c>
      <c r="O125" s="125" t="str">
        <f>VLOOKUP(D125,HORMONY2!$C$2:$F$400,4,0)</f>
        <v/>
      </c>
      <c r="P125" s="124" t="s">
        <v>38</v>
      </c>
      <c r="Q125" s="123">
        <v>3</v>
      </c>
      <c r="R125" s="125">
        <f>VLOOKUP(D125,NERWY1!$C$2:$F$400,4,0)</f>
        <v>10</v>
      </c>
      <c r="S125" s="124" t="s">
        <v>38</v>
      </c>
      <c r="T125" s="123" t="s">
        <v>38</v>
      </c>
      <c r="U125" s="123">
        <v>15</v>
      </c>
      <c r="V125" s="125"/>
      <c r="W125" s="124" t="s">
        <v>38</v>
      </c>
      <c r="X125" s="123" t="s">
        <v>38</v>
      </c>
      <c r="Y125" s="123">
        <v>12</v>
      </c>
      <c r="Z125" s="125"/>
      <c r="AA125" s="124" t="s">
        <v>38</v>
      </c>
      <c r="AB125" s="123" t="s">
        <v>38</v>
      </c>
      <c r="AC125" s="123">
        <v>14</v>
      </c>
      <c r="AD125" s="125"/>
      <c r="AE125" s="124" t="s">
        <v>38</v>
      </c>
      <c r="AF125" s="123" t="s">
        <v>38</v>
      </c>
      <c r="AG125" s="123">
        <v>14</v>
      </c>
      <c r="AH125" s="125"/>
      <c r="AI125" s="124" t="s">
        <v>38</v>
      </c>
      <c r="AJ125" s="123" t="s">
        <v>38</v>
      </c>
      <c r="AK125" s="123">
        <v>13</v>
      </c>
      <c r="AL125" s="125"/>
      <c r="AM125" s="124" t="s">
        <v>38</v>
      </c>
      <c r="AN125" s="123" t="s">
        <v>38</v>
      </c>
      <c r="AO125" s="123">
        <v>14</v>
      </c>
      <c r="AP125" s="127"/>
      <c r="AQ125" s="126" t="s">
        <v>38</v>
      </c>
      <c r="AR125" s="123">
        <v>10</v>
      </c>
      <c r="AS125" s="127"/>
      <c r="AT125" s="126" t="s">
        <v>38</v>
      </c>
      <c r="AU125" s="123">
        <v>10</v>
      </c>
      <c r="AV125" s="125"/>
      <c r="AW125" s="124" t="s">
        <v>38</v>
      </c>
      <c r="AX125" s="123">
        <v>10</v>
      </c>
      <c r="AY125" s="125"/>
      <c r="AZ125" s="270"/>
    </row>
    <row r="126" spans="1:52" s="183" customFormat="1" x14ac:dyDescent="0.25">
      <c r="A126" s="171">
        <v>1</v>
      </c>
      <c r="B126" s="236"/>
      <c r="C126" s="184"/>
      <c r="D126" s="197">
        <v>93217</v>
      </c>
      <c r="E126" s="124" t="s">
        <v>38</v>
      </c>
      <c r="F126" s="123" t="s">
        <v>38</v>
      </c>
      <c r="G126" s="123" t="str">
        <f>VLOOKUP(D126,wykład3!$D$2:$E$700,2,0)</f>
        <v>+</v>
      </c>
      <c r="H126" s="127" t="str">
        <f>VLOOKUP(D126,wykład4!$D$1:$E$701,2,0)</f>
        <v>+</v>
      </c>
      <c r="I126" s="182" t="str">
        <f>VLOOKUP(D126,ELERNING!$D$2:$I$701,6,0)</f>
        <v>+</v>
      </c>
      <c r="J126" s="124" t="s">
        <v>38</v>
      </c>
      <c r="K126" s="123">
        <v>9</v>
      </c>
      <c r="L126" s="125"/>
      <c r="M126" s="124" t="s">
        <v>38</v>
      </c>
      <c r="N126" s="123">
        <v>8</v>
      </c>
      <c r="O126" s="125"/>
      <c r="P126" s="124" t="s">
        <v>38</v>
      </c>
      <c r="Q126" s="123">
        <v>6</v>
      </c>
      <c r="R126" s="125"/>
      <c r="S126" s="124" t="s">
        <v>38</v>
      </c>
      <c r="T126" s="123" t="s">
        <v>38</v>
      </c>
      <c r="U126" s="123">
        <v>13</v>
      </c>
      <c r="V126" s="125"/>
      <c r="W126" s="124" t="s">
        <v>38</v>
      </c>
      <c r="X126" s="123" t="s">
        <v>38</v>
      </c>
      <c r="Y126" s="123">
        <v>14</v>
      </c>
      <c r="Z126" s="125"/>
      <c r="AA126" s="124" t="s">
        <v>38</v>
      </c>
      <c r="AB126" s="123" t="s">
        <v>38</v>
      </c>
      <c r="AC126" s="123">
        <v>12</v>
      </c>
      <c r="AD126" s="125"/>
      <c r="AE126" s="124" t="s">
        <v>38</v>
      </c>
      <c r="AF126" s="123" t="s">
        <v>38</v>
      </c>
      <c r="AG126" s="123">
        <v>14</v>
      </c>
      <c r="AH126" s="125"/>
      <c r="AI126" s="124" t="s">
        <v>38</v>
      </c>
      <c r="AJ126" s="123" t="s">
        <v>38</v>
      </c>
      <c r="AK126" s="123">
        <v>15</v>
      </c>
      <c r="AL126" s="125"/>
      <c r="AM126" s="124" t="s">
        <v>38</v>
      </c>
      <c r="AN126" s="123" t="s">
        <v>38</v>
      </c>
      <c r="AO126" s="123">
        <v>15</v>
      </c>
      <c r="AP126" s="127"/>
      <c r="AQ126" s="126" t="s">
        <v>38</v>
      </c>
      <c r="AR126" s="123">
        <v>6</v>
      </c>
      <c r="AS126" s="127"/>
      <c r="AT126" s="126" t="s">
        <v>38</v>
      </c>
      <c r="AU126" s="123">
        <v>10</v>
      </c>
      <c r="AV126" s="125"/>
      <c r="AW126" s="124" t="s">
        <v>38</v>
      </c>
      <c r="AX126" s="123">
        <v>9</v>
      </c>
      <c r="AY126" s="125"/>
      <c r="AZ126" s="270"/>
    </row>
    <row r="127" spans="1:52" x14ac:dyDescent="0.25">
      <c r="A127" s="171">
        <v>2</v>
      </c>
      <c r="B127" s="236"/>
      <c r="C127" s="184"/>
      <c r="D127" s="197">
        <v>93219</v>
      </c>
      <c r="E127" s="124" t="s">
        <v>38</v>
      </c>
      <c r="F127" s="123" t="s">
        <v>38</v>
      </c>
      <c r="G127" s="123" t="str">
        <f>VLOOKUP(D127,wykład3!$D$2:$E$700,2,0)</f>
        <v>+</v>
      </c>
      <c r="H127" s="127" t="str">
        <f>VLOOKUP(D127,wykład4!$D$1:$E$701,2,0)</f>
        <v>+</v>
      </c>
      <c r="I127" s="182" t="str">
        <f>VLOOKUP(D127,ELERNING!$D$2:$I$701,6,0)</f>
        <v>+</v>
      </c>
      <c r="J127" s="124" t="s">
        <v>38</v>
      </c>
      <c r="K127" s="123">
        <v>8</v>
      </c>
      <c r="L127" s="125" t="str">
        <f>VLOOKUP(D127,HORMONY1!$C$2:$F$400,4,0)</f>
        <v/>
      </c>
      <c r="M127" s="124" t="s">
        <v>38</v>
      </c>
      <c r="N127" s="123">
        <v>7</v>
      </c>
      <c r="O127" s="125" t="str">
        <f>VLOOKUP(D127,HORMONY2!$C$2:$F$400,4,0)</f>
        <v/>
      </c>
      <c r="P127" s="124" t="s">
        <v>38</v>
      </c>
      <c r="Q127" s="123">
        <v>4</v>
      </c>
      <c r="R127" s="125">
        <f>VLOOKUP(D127,NERWY1!$C$2:$F$400,4,0)</f>
        <v>9</v>
      </c>
      <c r="S127" s="124" t="s">
        <v>38</v>
      </c>
      <c r="T127" s="123" t="s">
        <v>38</v>
      </c>
      <c r="U127" s="123">
        <v>12</v>
      </c>
      <c r="V127" s="125"/>
      <c r="W127" s="124" t="s">
        <v>38</v>
      </c>
      <c r="X127" s="123" t="s">
        <v>38</v>
      </c>
      <c r="Y127" s="123">
        <v>12</v>
      </c>
      <c r="Z127" s="125"/>
      <c r="AA127" s="124" t="s">
        <v>38</v>
      </c>
      <c r="AB127" s="123" t="s">
        <v>38</v>
      </c>
      <c r="AC127" s="123">
        <v>13</v>
      </c>
      <c r="AD127" s="125"/>
      <c r="AE127" s="124" t="s">
        <v>38</v>
      </c>
      <c r="AF127" s="123" t="s">
        <v>38</v>
      </c>
      <c r="AG127" s="123">
        <v>12</v>
      </c>
      <c r="AH127" s="125"/>
      <c r="AI127" s="124" t="s">
        <v>38</v>
      </c>
      <c r="AJ127" s="123" t="s">
        <v>38</v>
      </c>
      <c r="AK127" s="123">
        <v>13</v>
      </c>
      <c r="AL127" s="125"/>
      <c r="AM127" s="124" t="s">
        <v>38</v>
      </c>
      <c r="AN127" s="123" t="s">
        <v>38</v>
      </c>
      <c r="AO127" s="123">
        <v>14</v>
      </c>
      <c r="AP127" s="127"/>
      <c r="AQ127" s="126" t="s">
        <v>38</v>
      </c>
      <c r="AR127" s="123">
        <v>5</v>
      </c>
      <c r="AS127" s="127">
        <f>VLOOKUP(D127,KREW2PI!$C$2:$F$400,4,0)</f>
        <v>10</v>
      </c>
      <c r="AT127" s="126" t="s">
        <v>38</v>
      </c>
      <c r="AU127" s="123">
        <v>10</v>
      </c>
      <c r="AV127" s="125"/>
      <c r="AW127" s="124" t="s">
        <v>38</v>
      </c>
      <c r="AX127" s="123">
        <v>8</v>
      </c>
      <c r="AY127" s="125"/>
      <c r="AZ127" s="270"/>
    </row>
    <row r="128" spans="1:52" x14ac:dyDescent="0.25">
      <c r="A128" s="171">
        <v>3</v>
      </c>
      <c r="B128" s="236"/>
      <c r="C128" s="184"/>
      <c r="D128" s="197">
        <v>93220</v>
      </c>
      <c r="E128" s="124" t="s">
        <v>38</v>
      </c>
      <c r="F128" s="123" t="s">
        <v>38</v>
      </c>
      <c r="G128" s="123" t="str">
        <f>VLOOKUP(D128,wykład3!$D$2:$E$700,2,0)</f>
        <v>+</v>
      </c>
      <c r="H128" s="127" t="str">
        <f>VLOOKUP(D128,wykład4!$D$1:$E$701,2,0)</f>
        <v>+</v>
      </c>
      <c r="I128" s="182" t="str">
        <f>VLOOKUP(D128,ELERNING!$D$2:$I$701,6,0)</f>
        <v>+</v>
      </c>
      <c r="J128" s="124" t="s">
        <v>38</v>
      </c>
      <c r="K128" s="123">
        <v>7</v>
      </c>
      <c r="L128" s="125" t="str">
        <f>VLOOKUP(D128,HORMONY1!$C$2:$F$400,4,0)</f>
        <v/>
      </c>
      <c r="M128" s="124" t="s">
        <v>38</v>
      </c>
      <c r="N128" s="123">
        <v>7</v>
      </c>
      <c r="O128" s="125" t="str">
        <f>VLOOKUP(D128,HORMONY2!$C$2:$F$400,4,0)</f>
        <v/>
      </c>
      <c r="P128" s="124" t="s">
        <v>38</v>
      </c>
      <c r="Q128" s="123">
        <v>5</v>
      </c>
      <c r="R128" s="125">
        <f>VLOOKUP(D128,NERWY1!$C$2:$F$400,4,0)</f>
        <v>9</v>
      </c>
      <c r="S128" s="124" t="s">
        <v>38</v>
      </c>
      <c r="T128" s="123" t="s">
        <v>38</v>
      </c>
      <c r="U128" s="123">
        <v>10</v>
      </c>
      <c r="V128" s="125"/>
      <c r="W128" s="124" t="s">
        <v>38</v>
      </c>
      <c r="X128" s="123" t="s">
        <v>38</v>
      </c>
      <c r="Y128" s="123">
        <v>12</v>
      </c>
      <c r="Z128" s="125"/>
      <c r="AA128" s="124" t="s">
        <v>38</v>
      </c>
      <c r="AB128" s="123" t="s">
        <v>38</v>
      </c>
      <c r="AC128" s="123">
        <v>12</v>
      </c>
      <c r="AD128" s="125"/>
      <c r="AE128" s="124" t="s">
        <v>38</v>
      </c>
      <c r="AF128" s="123" t="s">
        <v>38</v>
      </c>
      <c r="AG128" s="123">
        <v>12</v>
      </c>
      <c r="AH128" s="125"/>
      <c r="AI128" s="124" t="s">
        <v>38</v>
      </c>
      <c r="AJ128" s="123" t="s">
        <v>38</v>
      </c>
      <c r="AK128" s="123">
        <v>14</v>
      </c>
      <c r="AL128" s="125"/>
      <c r="AM128" s="124" t="s">
        <v>38</v>
      </c>
      <c r="AN128" s="123" t="s">
        <v>38</v>
      </c>
      <c r="AO128" s="123">
        <v>14</v>
      </c>
      <c r="AP128" s="127"/>
      <c r="AQ128" s="126" t="s">
        <v>38</v>
      </c>
      <c r="AR128" s="123">
        <v>8</v>
      </c>
      <c r="AS128" s="127"/>
      <c r="AT128" s="126" t="s">
        <v>38</v>
      </c>
      <c r="AU128" s="123">
        <v>10</v>
      </c>
      <c r="AV128" s="125"/>
      <c r="AW128" s="124" t="s">
        <v>38</v>
      </c>
      <c r="AX128" s="123">
        <v>10</v>
      </c>
      <c r="AY128" s="125"/>
      <c r="AZ128" s="270"/>
    </row>
    <row r="129" spans="1:52" s="183" customFormat="1" x14ac:dyDescent="0.25">
      <c r="A129" s="171">
        <v>2</v>
      </c>
      <c r="B129" s="236"/>
      <c r="C129" s="184"/>
      <c r="D129" s="197">
        <v>93221</v>
      </c>
      <c r="E129" s="124" t="s">
        <v>38</v>
      </c>
      <c r="F129" s="123" t="s">
        <v>38</v>
      </c>
      <c r="G129" s="123" t="str">
        <f>VLOOKUP(D129,wykład3!$D$2:$E$700,2,0)</f>
        <v>+</v>
      </c>
      <c r="H129" s="127" t="str">
        <f>VLOOKUP(D129,wykład4!$D$1:$E$701,2,0)</f>
        <v>+</v>
      </c>
      <c r="I129" s="182" t="str">
        <f>VLOOKUP(D129,ELERNING!$D$2:$I$701,6,0)</f>
        <v>+</v>
      </c>
      <c r="J129" s="124" t="s">
        <v>38</v>
      </c>
      <c r="K129" s="123">
        <v>10</v>
      </c>
      <c r="L129" s="125"/>
      <c r="M129" s="124" t="s">
        <v>38</v>
      </c>
      <c r="N129" s="123">
        <v>10</v>
      </c>
      <c r="O129" s="125"/>
      <c r="P129" s="124" t="s">
        <v>38</v>
      </c>
      <c r="Q129" s="123">
        <v>6</v>
      </c>
      <c r="R129" s="125"/>
      <c r="S129" s="124" t="s">
        <v>38</v>
      </c>
      <c r="T129" s="123" t="s">
        <v>38</v>
      </c>
      <c r="U129" s="123">
        <v>14</v>
      </c>
      <c r="V129" s="125"/>
      <c r="W129" s="124" t="s">
        <v>38</v>
      </c>
      <c r="X129" s="123" t="s">
        <v>38</v>
      </c>
      <c r="Y129" s="123">
        <v>12</v>
      </c>
      <c r="Z129" s="125"/>
      <c r="AA129" s="124" t="s">
        <v>38</v>
      </c>
      <c r="AB129" s="123" t="s">
        <v>38</v>
      </c>
      <c r="AC129" s="123">
        <v>13</v>
      </c>
      <c r="AD129" s="125"/>
      <c r="AE129" s="124" t="s">
        <v>38</v>
      </c>
      <c r="AF129" s="123" t="s">
        <v>38</v>
      </c>
      <c r="AG129" s="123">
        <v>13</v>
      </c>
      <c r="AH129" s="125"/>
      <c r="AI129" s="124" t="s">
        <v>38</v>
      </c>
      <c r="AJ129" s="123" t="s">
        <v>38</v>
      </c>
      <c r="AK129" s="123">
        <v>14</v>
      </c>
      <c r="AL129" s="125"/>
      <c r="AM129" s="124" t="s">
        <v>38</v>
      </c>
      <c r="AN129" s="123" t="s">
        <v>38</v>
      </c>
      <c r="AO129" s="123">
        <v>15</v>
      </c>
      <c r="AP129" s="127"/>
      <c r="AQ129" s="126" t="s">
        <v>38</v>
      </c>
      <c r="AR129" s="123">
        <v>9</v>
      </c>
      <c r="AS129" s="127"/>
      <c r="AT129" s="126" t="s">
        <v>38</v>
      </c>
      <c r="AU129" s="123">
        <v>10</v>
      </c>
      <c r="AV129" s="125"/>
      <c r="AW129" s="124" t="s">
        <v>38</v>
      </c>
      <c r="AX129" s="123">
        <v>9</v>
      </c>
      <c r="AY129" s="125"/>
      <c r="AZ129" s="273">
        <v>4</v>
      </c>
    </row>
    <row r="130" spans="1:52" s="183" customFormat="1" x14ac:dyDescent="0.25">
      <c r="A130" s="171">
        <v>3</v>
      </c>
      <c r="B130" s="236"/>
      <c r="C130" s="184"/>
      <c r="D130" s="197">
        <v>93223</v>
      </c>
      <c r="E130" s="124" t="s">
        <v>38</v>
      </c>
      <c r="F130" s="123" t="s">
        <v>38</v>
      </c>
      <c r="G130" s="123" t="str">
        <f>VLOOKUP(D130,wykład3!$D$2:$E$700,2,0)</f>
        <v>+</v>
      </c>
      <c r="H130" s="127" t="str">
        <f>VLOOKUP(D130,wykład4!$D$1:$E$701,2,0)</f>
        <v>+</v>
      </c>
      <c r="I130" s="182" t="str">
        <f>VLOOKUP(D130,ELERNING!$D$2:$I$701,6,0)</f>
        <v>+</v>
      </c>
      <c r="J130" s="124" t="s">
        <v>38</v>
      </c>
      <c r="K130" s="123">
        <v>9</v>
      </c>
      <c r="L130" s="125" t="str">
        <f>VLOOKUP(D130,HORMONY1!$C$2:$F$400,4,0)</f>
        <v/>
      </c>
      <c r="M130" s="124" t="s">
        <v>38</v>
      </c>
      <c r="N130" s="123">
        <v>7</v>
      </c>
      <c r="O130" s="125" t="str">
        <f>VLOOKUP(D130,HORMONY2!$C$2:$F$400,4,0)</f>
        <v/>
      </c>
      <c r="P130" s="124" t="s">
        <v>38</v>
      </c>
      <c r="Q130" s="123">
        <v>4</v>
      </c>
      <c r="R130" s="125">
        <f>VLOOKUP(D130,NERWY1!$C$2:$F$400,4,0)</f>
        <v>10</v>
      </c>
      <c r="S130" s="124" t="s">
        <v>38</v>
      </c>
      <c r="T130" s="123" t="s">
        <v>38</v>
      </c>
      <c r="U130" s="123">
        <v>8</v>
      </c>
      <c r="V130" s="125">
        <f>VLOOKUP(D130,NERWY2!$C$2:$F$400,4,0)</f>
        <v>14</v>
      </c>
      <c r="W130" s="124" t="s">
        <v>38</v>
      </c>
      <c r="X130" s="123" t="s">
        <v>38</v>
      </c>
      <c r="Y130" s="123">
        <v>10</v>
      </c>
      <c r="Z130" s="125" t="str">
        <f>VLOOKUP(D130,ZMYSŁY!$C$2:$F$400,4,0)</f>
        <v/>
      </c>
      <c r="AA130" s="124" t="s">
        <v>38</v>
      </c>
      <c r="AB130" s="123" t="s">
        <v>38</v>
      </c>
      <c r="AC130" s="123">
        <v>11</v>
      </c>
      <c r="AD130" s="125" t="str">
        <f>VLOOKUP(D130,MIĘŚNIE!$C$2:$F$400,4,0)</f>
        <v/>
      </c>
      <c r="AE130" s="124" t="s">
        <v>38</v>
      </c>
      <c r="AF130" s="123" t="s">
        <v>38</v>
      </c>
      <c r="AG130" s="123">
        <v>14</v>
      </c>
      <c r="AH130" s="125"/>
      <c r="AI130" s="124" t="s">
        <v>38</v>
      </c>
      <c r="AJ130" s="123" t="s">
        <v>38</v>
      </c>
      <c r="AK130" s="123">
        <v>14</v>
      </c>
      <c r="AL130" s="125"/>
      <c r="AM130" s="124" t="s">
        <v>38</v>
      </c>
      <c r="AN130" s="123" t="s">
        <v>38</v>
      </c>
      <c r="AO130" s="123">
        <v>15</v>
      </c>
      <c r="AP130" s="127"/>
      <c r="AQ130" s="126" t="s">
        <v>38</v>
      </c>
      <c r="AR130" s="123">
        <v>10</v>
      </c>
      <c r="AS130" s="127"/>
      <c r="AT130" s="126" t="s">
        <v>38</v>
      </c>
      <c r="AU130" s="123">
        <v>10</v>
      </c>
      <c r="AV130" s="125"/>
      <c r="AW130" s="124" t="s">
        <v>38</v>
      </c>
      <c r="AX130" s="123">
        <v>9</v>
      </c>
      <c r="AY130" s="125"/>
      <c r="AZ130" s="270"/>
    </row>
    <row r="131" spans="1:52" x14ac:dyDescent="0.25">
      <c r="A131" s="171">
        <v>3</v>
      </c>
      <c r="B131" s="236"/>
      <c r="C131" s="184"/>
      <c r="D131" s="197">
        <v>93224</v>
      </c>
      <c r="E131" s="124" t="s">
        <v>38</v>
      </c>
      <c r="F131" s="123" t="s">
        <v>38</v>
      </c>
      <c r="G131" s="123" t="str">
        <f>VLOOKUP(D131,wykład3!$D$2:$E$700,2,0)</f>
        <v>+</v>
      </c>
      <c r="H131" s="127" t="str">
        <f>VLOOKUP(D131,wykład4!$D$1:$E$701,2,0)</f>
        <v>+</v>
      </c>
      <c r="I131" s="182" t="str">
        <f>VLOOKUP(D131,ELERNING!$D$2:$I$701,6,0)</f>
        <v>+</v>
      </c>
      <c r="J131" s="124" t="s">
        <v>38</v>
      </c>
      <c r="K131" s="123">
        <v>8</v>
      </c>
      <c r="L131" s="125"/>
      <c r="M131" s="124" t="s">
        <v>38</v>
      </c>
      <c r="N131" s="123">
        <v>7</v>
      </c>
      <c r="O131" s="125"/>
      <c r="P131" s="124" t="s">
        <v>38</v>
      </c>
      <c r="Q131" s="123">
        <v>7</v>
      </c>
      <c r="R131" s="125"/>
      <c r="S131" s="124" t="s">
        <v>38</v>
      </c>
      <c r="T131" s="123" t="s">
        <v>38</v>
      </c>
      <c r="U131" s="123">
        <v>11</v>
      </c>
      <c r="V131" s="125"/>
      <c r="W131" s="124" t="s">
        <v>38</v>
      </c>
      <c r="X131" s="123" t="s">
        <v>38</v>
      </c>
      <c r="Y131" s="123">
        <v>10</v>
      </c>
      <c r="Z131" s="125"/>
      <c r="AA131" s="124" t="s">
        <v>38</v>
      </c>
      <c r="AB131" s="123" t="s">
        <v>38</v>
      </c>
      <c r="AC131" s="123">
        <v>11</v>
      </c>
      <c r="AD131" s="125"/>
      <c r="AE131" s="124" t="s">
        <v>38</v>
      </c>
      <c r="AF131" s="123" t="s">
        <v>38</v>
      </c>
      <c r="AG131" s="123">
        <v>14</v>
      </c>
      <c r="AH131" s="125"/>
      <c r="AI131" s="124" t="s">
        <v>38</v>
      </c>
      <c r="AJ131" s="123" t="s">
        <v>38</v>
      </c>
      <c r="AK131" s="123">
        <v>11</v>
      </c>
      <c r="AL131" s="125"/>
      <c r="AM131" s="124" t="s">
        <v>38</v>
      </c>
      <c r="AN131" s="123" t="s">
        <v>38</v>
      </c>
      <c r="AO131" s="123">
        <v>6</v>
      </c>
      <c r="AP131" s="127">
        <f>VLOOKUP(D131,ODDECHOWYPI!$C$2:$F$400,4,0)</f>
        <v>15</v>
      </c>
      <c r="AQ131" s="126" t="s">
        <v>38</v>
      </c>
      <c r="AR131" s="123">
        <v>6</v>
      </c>
      <c r="AS131" s="127" t="str">
        <f>VLOOKUP(D131,KREW2PI!$C$2:$F$400,4,0)</f>
        <v/>
      </c>
      <c r="AT131" s="126" t="s">
        <v>38</v>
      </c>
      <c r="AU131" s="123">
        <v>4</v>
      </c>
      <c r="AV131" s="125">
        <f>VLOOKUP(D131,POKARMOWYPI!$C$2:$F$400,4,0)</f>
        <v>10</v>
      </c>
      <c r="AW131" s="124" t="s">
        <v>38</v>
      </c>
      <c r="AX131" s="123">
        <v>8</v>
      </c>
      <c r="AY131" s="125"/>
      <c r="AZ131" s="270"/>
    </row>
    <row r="132" spans="1:52" x14ac:dyDescent="0.25">
      <c r="A132" s="171">
        <v>1</v>
      </c>
      <c r="B132" s="236"/>
      <c r="C132" s="184"/>
      <c r="D132" s="197">
        <v>93225</v>
      </c>
      <c r="E132" s="124" t="s">
        <v>38</v>
      </c>
      <c r="F132" s="123" t="s">
        <v>38</v>
      </c>
      <c r="G132" s="123" t="str">
        <f>VLOOKUP(D132,wykład3!$D$2:$E$700,2,0)</f>
        <v>+</v>
      </c>
      <c r="H132" s="127" t="str">
        <f>VLOOKUP(D132,wykład4!$D$1:$E$701,2,0)</f>
        <v>+</v>
      </c>
      <c r="I132" s="182" t="str">
        <f>VLOOKUP(D132,ELERNING!$D$2:$I$701,6,0)</f>
        <v>+</v>
      </c>
      <c r="J132" s="124" t="s">
        <v>38</v>
      </c>
      <c r="K132" s="123">
        <v>6</v>
      </c>
      <c r="L132" s="125"/>
      <c r="M132" s="124" t="s">
        <v>38</v>
      </c>
      <c r="N132" s="123">
        <v>9</v>
      </c>
      <c r="O132" s="125"/>
      <c r="P132" s="124" t="s">
        <v>38</v>
      </c>
      <c r="Q132" s="123">
        <v>8</v>
      </c>
      <c r="R132" s="125"/>
      <c r="S132" s="124" t="s">
        <v>38</v>
      </c>
      <c r="T132" s="123" t="s">
        <v>38</v>
      </c>
      <c r="U132" s="123">
        <v>13</v>
      </c>
      <c r="V132" s="125"/>
      <c r="W132" s="124" t="s">
        <v>38</v>
      </c>
      <c r="X132" s="123" t="s">
        <v>38</v>
      </c>
      <c r="Y132" s="123">
        <v>9</v>
      </c>
      <c r="Z132" s="125"/>
      <c r="AA132" s="124" t="s">
        <v>38</v>
      </c>
      <c r="AB132" s="123" t="s">
        <v>38</v>
      </c>
      <c r="AC132" s="123">
        <v>14</v>
      </c>
      <c r="AD132" s="125"/>
      <c r="AE132" s="124" t="s">
        <v>38</v>
      </c>
      <c r="AF132" s="123" t="s">
        <v>38</v>
      </c>
      <c r="AG132" s="123">
        <v>13</v>
      </c>
      <c r="AH132" s="125"/>
      <c r="AI132" s="124" t="s">
        <v>38</v>
      </c>
      <c r="AJ132" s="123" t="s">
        <v>38</v>
      </c>
      <c r="AK132" s="123">
        <v>13</v>
      </c>
      <c r="AL132" s="125"/>
      <c r="AM132" s="124" t="s">
        <v>38</v>
      </c>
      <c r="AN132" s="123" t="s">
        <v>38</v>
      </c>
      <c r="AO132" s="123">
        <v>14</v>
      </c>
      <c r="AP132" s="127"/>
      <c r="AQ132" s="126" t="s">
        <v>38</v>
      </c>
      <c r="AR132" s="123">
        <v>10</v>
      </c>
      <c r="AS132" s="127"/>
      <c r="AT132" s="126" t="s">
        <v>38</v>
      </c>
      <c r="AU132" s="123">
        <v>10</v>
      </c>
      <c r="AV132" s="125"/>
      <c r="AW132" s="124" t="s">
        <v>38</v>
      </c>
      <c r="AX132" s="123">
        <v>8</v>
      </c>
      <c r="AY132" s="125"/>
      <c r="AZ132" s="270"/>
    </row>
    <row r="133" spans="1:52" x14ac:dyDescent="0.25">
      <c r="A133" s="171">
        <v>2</v>
      </c>
      <c r="B133" s="236"/>
      <c r="C133" s="184"/>
      <c r="D133" s="197">
        <v>93226</v>
      </c>
      <c r="E133" s="124" t="s">
        <v>38</v>
      </c>
      <c r="F133" s="123" t="s">
        <v>38</v>
      </c>
      <c r="G133" s="123" t="str">
        <f>VLOOKUP(D133,wykład3!$D$2:$E$700,2,0)</f>
        <v>+</v>
      </c>
      <c r="H133" s="127" t="str">
        <f>VLOOKUP(D133,wykład4!$D$1:$E$701,2,0)</f>
        <v>+</v>
      </c>
      <c r="I133" s="182" t="str">
        <f>VLOOKUP(D133,ELERNING!$D$2:$I$701,6,0)</f>
        <v>+</v>
      </c>
      <c r="J133" s="124" t="s">
        <v>38</v>
      </c>
      <c r="K133" s="123">
        <v>9</v>
      </c>
      <c r="L133" s="125"/>
      <c r="M133" s="124" t="s">
        <v>38</v>
      </c>
      <c r="N133" s="123">
        <v>8</v>
      </c>
      <c r="O133" s="125"/>
      <c r="P133" s="124" t="s">
        <v>38</v>
      </c>
      <c r="Q133" s="123">
        <v>9</v>
      </c>
      <c r="R133" s="125"/>
      <c r="S133" s="124" t="s">
        <v>38</v>
      </c>
      <c r="T133" s="123" t="s">
        <v>38</v>
      </c>
      <c r="U133" s="123">
        <v>12</v>
      </c>
      <c r="V133" s="125"/>
      <c r="W133" s="124" t="s">
        <v>38</v>
      </c>
      <c r="X133" s="123" t="s">
        <v>38</v>
      </c>
      <c r="Y133" s="123">
        <v>13</v>
      </c>
      <c r="Z133" s="125"/>
      <c r="AA133" s="124" t="s">
        <v>38</v>
      </c>
      <c r="AB133" s="123" t="s">
        <v>38</v>
      </c>
      <c r="AC133" s="123">
        <v>13</v>
      </c>
      <c r="AD133" s="125"/>
      <c r="AE133" s="124" t="s">
        <v>38</v>
      </c>
      <c r="AF133" s="123" t="s">
        <v>38</v>
      </c>
      <c r="AG133" s="123">
        <v>15</v>
      </c>
      <c r="AH133" s="125"/>
      <c r="AI133" s="124" t="s">
        <v>38</v>
      </c>
      <c r="AJ133" s="123" t="s">
        <v>38</v>
      </c>
      <c r="AK133" s="123">
        <v>15</v>
      </c>
      <c r="AL133" s="125"/>
      <c r="AM133" s="124" t="s">
        <v>38</v>
      </c>
      <c r="AN133" s="123" t="s">
        <v>38</v>
      </c>
      <c r="AO133" s="123">
        <v>15</v>
      </c>
      <c r="AP133" s="127"/>
      <c r="AQ133" s="126" t="s">
        <v>38</v>
      </c>
      <c r="AR133" s="123">
        <v>10</v>
      </c>
      <c r="AS133" s="127"/>
      <c r="AT133" s="126" t="s">
        <v>38</v>
      </c>
      <c r="AU133" s="123">
        <v>10</v>
      </c>
      <c r="AV133" s="125"/>
      <c r="AW133" s="124" t="s">
        <v>38</v>
      </c>
      <c r="AX133" s="123">
        <v>10</v>
      </c>
      <c r="AY133" s="125"/>
      <c r="AZ133" s="273">
        <v>4.5</v>
      </c>
    </row>
    <row r="134" spans="1:52" x14ac:dyDescent="0.25">
      <c r="A134" s="171">
        <v>2</v>
      </c>
      <c r="B134" s="236"/>
      <c r="C134" s="184"/>
      <c r="D134" s="197">
        <v>93227</v>
      </c>
      <c r="E134" s="124" t="s">
        <v>38</v>
      </c>
      <c r="F134" s="123" t="s">
        <v>38</v>
      </c>
      <c r="G134" s="123" t="str">
        <f>VLOOKUP(D134,wykład3!$D$2:$E$700,2,0)</f>
        <v>+</v>
      </c>
      <c r="H134" s="127" t="str">
        <f>VLOOKUP(D134,wykład4!$D$1:$E$701,2,0)</f>
        <v>+</v>
      </c>
      <c r="I134" s="182" t="str">
        <f>VLOOKUP(D134,ELERNING!$D$2:$I$701,6,0)</f>
        <v>+</v>
      </c>
      <c r="J134" s="124" t="s">
        <v>38</v>
      </c>
      <c r="K134" s="123">
        <v>9</v>
      </c>
      <c r="L134" s="125"/>
      <c r="M134" s="124" t="s">
        <v>38</v>
      </c>
      <c r="N134" s="123">
        <v>8</v>
      </c>
      <c r="O134" s="125"/>
      <c r="P134" s="124" t="s">
        <v>38</v>
      </c>
      <c r="Q134" s="123">
        <v>8</v>
      </c>
      <c r="R134" s="125"/>
      <c r="S134" s="124" t="s">
        <v>38</v>
      </c>
      <c r="T134" s="123" t="s">
        <v>38</v>
      </c>
      <c r="U134" s="123">
        <v>14</v>
      </c>
      <c r="V134" s="125"/>
      <c r="W134" s="124" t="s">
        <v>38</v>
      </c>
      <c r="X134" s="123" t="s">
        <v>38</v>
      </c>
      <c r="Y134" s="123">
        <v>11</v>
      </c>
      <c r="Z134" s="125"/>
      <c r="AA134" s="124" t="s">
        <v>38</v>
      </c>
      <c r="AB134" s="123" t="s">
        <v>38</v>
      </c>
      <c r="AC134" s="123">
        <v>14</v>
      </c>
      <c r="AD134" s="125"/>
      <c r="AE134" s="124" t="s">
        <v>38</v>
      </c>
      <c r="AF134" s="123" t="s">
        <v>38</v>
      </c>
      <c r="AG134" s="123">
        <v>14</v>
      </c>
      <c r="AH134" s="125"/>
      <c r="AI134" s="124" t="s">
        <v>38</v>
      </c>
      <c r="AJ134" s="123" t="s">
        <v>38</v>
      </c>
      <c r="AK134" s="123">
        <v>15</v>
      </c>
      <c r="AL134" s="125"/>
      <c r="AM134" s="124" t="s">
        <v>38</v>
      </c>
      <c r="AN134" s="123" t="s">
        <v>38</v>
      </c>
      <c r="AO134" s="123">
        <v>14</v>
      </c>
      <c r="AP134" s="127"/>
      <c r="AQ134" s="126" t="s">
        <v>38</v>
      </c>
      <c r="AR134" s="123">
        <v>7</v>
      </c>
      <c r="AS134" s="127"/>
      <c r="AT134" s="126" t="s">
        <v>38</v>
      </c>
      <c r="AU134" s="123">
        <v>9</v>
      </c>
      <c r="AV134" s="125"/>
      <c r="AW134" s="124" t="s">
        <v>38</v>
      </c>
      <c r="AX134" s="123">
        <v>8</v>
      </c>
      <c r="AY134" s="125"/>
      <c r="AZ134" s="270"/>
    </row>
    <row r="135" spans="1:52" x14ac:dyDescent="0.25">
      <c r="A135" s="121">
        <v>1</v>
      </c>
      <c r="B135" s="237"/>
      <c r="C135" s="51"/>
      <c r="D135" s="198">
        <v>93228</v>
      </c>
      <c r="E135" s="55" t="s">
        <v>38</v>
      </c>
      <c r="F135" s="52" t="s">
        <v>38</v>
      </c>
      <c r="G135" s="52" t="str">
        <f>VLOOKUP(D135,wykład3!$D$2:$E$700,2,0)</f>
        <v>+</v>
      </c>
      <c r="H135" s="174" t="s">
        <v>39</v>
      </c>
      <c r="I135" s="134" t="str">
        <f>VLOOKUP(D135,ELERNING!$D$2:$I$701,6,0)</f>
        <v>+</v>
      </c>
      <c r="J135" s="55" t="s">
        <v>38</v>
      </c>
      <c r="K135" s="165">
        <v>4</v>
      </c>
      <c r="L135" s="56">
        <f>VLOOKUP(D135,HORMONY1!$C$2:$F$400,4,0)</f>
        <v>6</v>
      </c>
      <c r="M135" s="55" t="s">
        <v>38</v>
      </c>
      <c r="N135" s="141">
        <v>5</v>
      </c>
      <c r="O135" s="125">
        <v>8</v>
      </c>
      <c r="P135" s="55" t="s">
        <v>38</v>
      </c>
      <c r="Q135" s="165">
        <v>1</v>
      </c>
      <c r="R135" s="56">
        <f>VLOOKUP(D135,NERWY1!$C$2:$F$400,4,0)</f>
        <v>8</v>
      </c>
      <c r="S135" s="55" t="s">
        <v>38</v>
      </c>
      <c r="T135" s="52" t="s">
        <v>38</v>
      </c>
      <c r="U135" s="52">
        <v>10</v>
      </c>
      <c r="V135" s="139" t="str">
        <f>VLOOKUP(D135,NERWY2!$C$2:$F$400,4,0)</f>
        <v/>
      </c>
      <c r="W135" s="55" t="s">
        <v>38</v>
      </c>
      <c r="X135" s="52" t="s">
        <v>38</v>
      </c>
      <c r="Y135" s="165">
        <v>8</v>
      </c>
      <c r="Z135" s="125">
        <f>VLOOKUP(D135,ZMYSŁY!$C$2:$F$400,4,0)</f>
        <v>11</v>
      </c>
      <c r="AA135" s="55" t="s">
        <v>38</v>
      </c>
      <c r="AB135" s="52" t="s">
        <v>38</v>
      </c>
      <c r="AC135" s="52">
        <v>10</v>
      </c>
      <c r="AD135" s="139" t="str">
        <f>VLOOKUP(D135,MIĘŚNIE!$C$2:$F$400,4,0)</f>
        <v/>
      </c>
      <c r="AE135" s="55" t="s">
        <v>38</v>
      </c>
      <c r="AF135" s="52" t="s">
        <v>38</v>
      </c>
      <c r="AG135" s="52">
        <v>13</v>
      </c>
      <c r="AH135" s="56"/>
      <c r="AI135" s="55" t="s">
        <v>38</v>
      </c>
      <c r="AJ135" s="52" t="s">
        <v>38</v>
      </c>
      <c r="AK135" s="52">
        <v>10</v>
      </c>
      <c r="AL135" s="56"/>
      <c r="AM135" s="55" t="s">
        <v>38</v>
      </c>
      <c r="AN135" s="52" t="s">
        <v>38</v>
      </c>
      <c r="AO135" s="165">
        <v>7</v>
      </c>
      <c r="AP135" s="57">
        <f>VLOOKUP(D135,ODDECHOWYPI!$C$2:$F$400,4,0)</f>
        <v>9</v>
      </c>
      <c r="AQ135" s="134" t="s">
        <v>38</v>
      </c>
      <c r="AR135" s="52">
        <v>6</v>
      </c>
      <c r="AS135" s="57"/>
      <c r="AT135" s="58" t="s">
        <v>38</v>
      </c>
      <c r="AU135" s="52">
        <v>10</v>
      </c>
      <c r="AV135" s="56"/>
      <c r="AW135" s="55" t="s">
        <v>38</v>
      </c>
      <c r="AX135" s="52">
        <v>8</v>
      </c>
      <c r="AY135" s="56"/>
      <c r="AZ135" s="271"/>
    </row>
    <row r="136" spans="1:52" s="183" customFormat="1" x14ac:dyDescent="0.25">
      <c r="A136" s="171">
        <v>6</v>
      </c>
      <c r="B136" s="236"/>
      <c r="C136" s="184"/>
      <c r="D136" s="197">
        <v>93229</v>
      </c>
      <c r="E136" s="124" t="s">
        <v>38</v>
      </c>
      <c r="F136" s="123" t="s">
        <v>38</v>
      </c>
      <c r="G136" s="123" t="str">
        <f>VLOOKUP(D136,wykład3!$D$2:$E$700,2,0)</f>
        <v>+</v>
      </c>
      <c r="H136" s="127" t="str">
        <f>VLOOKUP(D136,wykład4!$D$1:$E$701,2,0)</f>
        <v>+</v>
      </c>
      <c r="I136" s="182" t="str">
        <f>VLOOKUP(D136,ELERNING!$D$2:$I$701,6,0)</f>
        <v>+</v>
      </c>
      <c r="J136" s="124" t="s">
        <v>38</v>
      </c>
      <c r="K136" s="123">
        <v>9</v>
      </c>
      <c r="L136" s="125"/>
      <c r="M136" s="124" t="s">
        <v>38</v>
      </c>
      <c r="N136" s="123">
        <v>8</v>
      </c>
      <c r="O136" s="125"/>
      <c r="P136" s="124" t="s">
        <v>38</v>
      </c>
      <c r="Q136" s="123">
        <v>10</v>
      </c>
      <c r="R136" s="125"/>
      <c r="S136" s="124" t="s">
        <v>38</v>
      </c>
      <c r="T136" s="123" t="s">
        <v>38</v>
      </c>
      <c r="U136" s="123">
        <v>12</v>
      </c>
      <c r="V136" s="125"/>
      <c r="W136" s="124" t="s">
        <v>38</v>
      </c>
      <c r="X136" s="123" t="s">
        <v>38</v>
      </c>
      <c r="Y136" s="123">
        <v>10</v>
      </c>
      <c r="Z136" s="125"/>
      <c r="AA136" s="124" t="s">
        <v>38</v>
      </c>
      <c r="AB136" s="123" t="s">
        <v>38</v>
      </c>
      <c r="AC136" s="123">
        <v>11</v>
      </c>
      <c r="AD136" s="125"/>
      <c r="AE136" s="124" t="s">
        <v>38</v>
      </c>
      <c r="AF136" s="123" t="s">
        <v>38</v>
      </c>
      <c r="AG136" s="123">
        <v>14</v>
      </c>
      <c r="AH136" s="125"/>
      <c r="AI136" s="124" t="s">
        <v>38</v>
      </c>
      <c r="AJ136" s="123" t="s">
        <v>38</v>
      </c>
      <c r="AK136" s="123">
        <v>14</v>
      </c>
      <c r="AL136" s="125"/>
      <c r="AM136" s="124" t="s">
        <v>38</v>
      </c>
      <c r="AN136" s="123" t="s">
        <v>38</v>
      </c>
      <c r="AO136" s="123">
        <v>12</v>
      </c>
      <c r="AP136" s="127"/>
      <c r="AQ136" s="126" t="s">
        <v>38</v>
      </c>
      <c r="AR136" s="123">
        <v>8</v>
      </c>
      <c r="AS136" s="127"/>
      <c r="AT136" s="126" t="s">
        <v>38</v>
      </c>
      <c r="AU136" s="123">
        <v>10</v>
      </c>
      <c r="AV136" s="125"/>
      <c r="AW136" s="124" t="s">
        <v>38</v>
      </c>
      <c r="AX136" s="123">
        <v>9</v>
      </c>
      <c r="AY136" s="125"/>
      <c r="AZ136" s="270"/>
    </row>
    <row r="137" spans="1:52" s="183" customFormat="1" x14ac:dyDescent="0.25">
      <c r="A137" s="171">
        <v>3</v>
      </c>
      <c r="B137" s="236"/>
      <c r="C137" s="184"/>
      <c r="D137" s="197">
        <v>93230</v>
      </c>
      <c r="E137" s="124" t="s">
        <v>38</v>
      </c>
      <c r="F137" s="123" t="s">
        <v>38</v>
      </c>
      <c r="G137" s="123" t="str">
        <f>VLOOKUP(D137,wykład3!$D$2:$E$700,2,0)</f>
        <v>+</v>
      </c>
      <c r="H137" s="127" t="str">
        <f>VLOOKUP(D137,wykład4!$D$1:$E$701,2,0)</f>
        <v>+</v>
      </c>
      <c r="I137" s="182" t="str">
        <f>VLOOKUP(D137,ELERNING!$D$2:$I$701,6,0)</f>
        <v>+</v>
      </c>
      <c r="J137" s="124" t="s">
        <v>38</v>
      </c>
      <c r="K137" s="123">
        <v>7</v>
      </c>
      <c r="L137" s="125" t="str">
        <f>VLOOKUP(D137,HORMONY1!$C$2:$F$400,4,0)</f>
        <v/>
      </c>
      <c r="M137" s="124" t="s">
        <v>38</v>
      </c>
      <c r="N137" s="123">
        <v>4</v>
      </c>
      <c r="O137" s="125">
        <f>VLOOKUP(D137,HORMONY2!$C$2:$F$400,4,0)</f>
        <v>6</v>
      </c>
      <c r="P137" s="124" t="s">
        <v>38</v>
      </c>
      <c r="Q137" s="123">
        <v>3</v>
      </c>
      <c r="R137" s="125">
        <f>VLOOKUP(D137,NERWY1!$C$2:$F$400,4,0)</f>
        <v>7</v>
      </c>
      <c r="S137" s="124" t="s">
        <v>38</v>
      </c>
      <c r="T137" s="123" t="s">
        <v>38</v>
      </c>
      <c r="U137" s="123">
        <v>12</v>
      </c>
      <c r="V137" s="125"/>
      <c r="W137" s="124" t="s">
        <v>38</v>
      </c>
      <c r="X137" s="123" t="s">
        <v>38</v>
      </c>
      <c r="Y137" s="123">
        <v>11</v>
      </c>
      <c r="Z137" s="125"/>
      <c r="AA137" s="124" t="s">
        <v>38</v>
      </c>
      <c r="AB137" s="123" t="s">
        <v>38</v>
      </c>
      <c r="AC137" s="123">
        <v>13</v>
      </c>
      <c r="AD137" s="125"/>
      <c r="AE137" s="124" t="s">
        <v>38</v>
      </c>
      <c r="AF137" s="123" t="s">
        <v>38</v>
      </c>
      <c r="AG137" s="123">
        <v>13</v>
      </c>
      <c r="AH137" s="125"/>
      <c r="AI137" s="124" t="s">
        <v>38</v>
      </c>
      <c r="AJ137" s="123" t="s">
        <v>38</v>
      </c>
      <c r="AK137" s="123">
        <v>12</v>
      </c>
      <c r="AL137" s="125"/>
      <c r="AM137" s="124" t="s">
        <v>38</v>
      </c>
      <c r="AN137" s="123" t="s">
        <v>38</v>
      </c>
      <c r="AO137" s="123">
        <v>14</v>
      </c>
      <c r="AP137" s="127"/>
      <c r="AQ137" s="126" t="s">
        <v>38</v>
      </c>
      <c r="AR137" s="123">
        <v>6</v>
      </c>
      <c r="AS137" s="127"/>
      <c r="AT137" s="126" t="s">
        <v>38</v>
      </c>
      <c r="AU137" s="123">
        <v>7</v>
      </c>
      <c r="AV137" s="125"/>
      <c r="AW137" s="124" t="s">
        <v>38</v>
      </c>
      <c r="AX137" s="123">
        <v>9</v>
      </c>
      <c r="AY137" s="125"/>
      <c r="AZ137" s="270"/>
    </row>
    <row r="138" spans="1:52" s="183" customFormat="1" x14ac:dyDescent="0.25">
      <c r="A138" s="121">
        <v>1</v>
      </c>
      <c r="B138" s="237"/>
      <c r="C138" s="51"/>
      <c r="D138" s="198">
        <v>93231</v>
      </c>
      <c r="E138" s="55" t="s">
        <v>38</v>
      </c>
      <c r="F138" s="52" t="s">
        <v>38</v>
      </c>
      <c r="G138" s="52" t="str">
        <f>VLOOKUP(D138,wykład3!$D$2:$E$700,2,0)</f>
        <v>+</v>
      </c>
      <c r="H138" s="57" t="str">
        <f>VLOOKUP(D138,wykład4!$D$1:$E$701,2,0)</f>
        <v>+</v>
      </c>
      <c r="I138" s="134" t="str">
        <f>VLOOKUP(D138,ELERNING!$D$2:$I$701,6,0)</f>
        <v>+</v>
      </c>
      <c r="J138" s="55" t="s">
        <v>38</v>
      </c>
      <c r="K138" s="52">
        <v>7</v>
      </c>
      <c r="L138" s="56" t="str">
        <f>VLOOKUP(D138,HORMONY1!$C$2:$F$400,4,0)</f>
        <v/>
      </c>
      <c r="M138" s="55" t="s">
        <v>38</v>
      </c>
      <c r="N138" s="165">
        <v>3</v>
      </c>
      <c r="O138" s="56">
        <f>VLOOKUP(D138,HORMONY2!$C$2:$F$400,4,0)</f>
        <v>8</v>
      </c>
      <c r="P138" s="55" t="s">
        <v>38</v>
      </c>
      <c r="Q138" s="165">
        <v>4</v>
      </c>
      <c r="R138" s="56">
        <f>VLOOKUP(D138,NERWY1!$C$2:$F$400,4,0)</f>
        <v>6</v>
      </c>
      <c r="S138" s="55" t="s">
        <v>38</v>
      </c>
      <c r="T138" s="52" t="s">
        <v>38</v>
      </c>
      <c r="U138" s="165">
        <v>7</v>
      </c>
      <c r="V138" s="125">
        <f>VLOOKUP(D138,NERWY2!$C$2:$F$400,4,0)</f>
        <v>13</v>
      </c>
      <c r="W138" s="55" t="s">
        <v>38</v>
      </c>
      <c r="X138" s="52" t="s">
        <v>38</v>
      </c>
      <c r="Y138" s="141">
        <v>5</v>
      </c>
      <c r="Z138" s="125">
        <v>12</v>
      </c>
      <c r="AA138" s="55" t="s">
        <v>38</v>
      </c>
      <c r="AB138" s="52" t="s">
        <v>38</v>
      </c>
      <c r="AC138" s="165">
        <v>8</v>
      </c>
      <c r="AD138" s="125">
        <f>VLOOKUP(D138,MIĘŚNIE!$C$2:$F$400,4,0)</f>
        <v>14</v>
      </c>
      <c r="AE138" s="55" t="s">
        <v>38</v>
      </c>
      <c r="AF138" s="52" t="s">
        <v>38</v>
      </c>
      <c r="AG138" s="52">
        <v>11</v>
      </c>
      <c r="AH138" s="56"/>
      <c r="AI138" s="55" t="s">
        <v>38</v>
      </c>
      <c r="AJ138" s="52" t="s">
        <v>38</v>
      </c>
      <c r="AK138" s="52">
        <v>11</v>
      </c>
      <c r="AL138" s="56"/>
      <c r="AM138" s="55" t="s">
        <v>38</v>
      </c>
      <c r="AN138" s="52" t="s">
        <v>38</v>
      </c>
      <c r="AO138" s="52">
        <v>9</v>
      </c>
      <c r="AP138" s="57"/>
      <c r="AQ138" s="58" t="s">
        <v>38</v>
      </c>
      <c r="AR138" s="165">
        <v>3</v>
      </c>
      <c r="AS138" s="57">
        <f>VLOOKUP(D138,KREW2PI!$C$2:$F$400,4,0)</f>
        <v>8</v>
      </c>
      <c r="AT138" s="58" t="s">
        <v>38</v>
      </c>
      <c r="AU138" s="52">
        <v>8</v>
      </c>
      <c r="AV138" s="56"/>
      <c r="AW138" s="55" t="s">
        <v>38</v>
      </c>
      <c r="AX138" s="52">
        <v>8</v>
      </c>
      <c r="AY138" s="56"/>
      <c r="AZ138" s="271"/>
    </row>
    <row r="139" spans="1:52" x14ac:dyDescent="0.25">
      <c r="A139" s="171">
        <v>2</v>
      </c>
      <c r="B139" s="236"/>
      <c r="C139" s="184"/>
      <c r="D139" s="197">
        <v>93232</v>
      </c>
      <c r="E139" s="124" t="s">
        <v>38</v>
      </c>
      <c r="F139" s="123" t="s">
        <v>38</v>
      </c>
      <c r="G139" s="123" t="str">
        <f>VLOOKUP(D139,wykład3!$D$2:$E$700,2,0)</f>
        <v>+</v>
      </c>
      <c r="H139" s="127" t="str">
        <f>VLOOKUP(D139,wykład4!$D$1:$E$701,2,0)</f>
        <v>+</v>
      </c>
      <c r="I139" s="182" t="str">
        <f>VLOOKUP(D139,ELERNING!$D$2:$I$701,6,0)</f>
        <v>+</v>
      </c>
      <c r="J139" s="124" t="s">
        <v>38</v>
      </c>
      <c r="K139" s="123">
        <v>8</v>
      </c>
      <c r="L139" s="125"/>
      <c r="M139" s="124" t="s">
        <v>38</v>
      </c>
      <c r="N139" s="123">
        <v>7</v>
      </c>
      <c r="O139" s="125"/>
      <c r="P139" s="124" t="s">
        <v>38</v>
      </c>
      <c r="Q139" s="123">
        <v>6</v>
      </c>
      <c r="R139" s="125"/>
      <c r="S139" s="124" t="s">
        <v>38</v>
      </c>
      <c r="T139" s="123" t="s">
        <v>38</v>
      </c>
      <c r="U139" s="123">
        <v>13</v>
      </c>
      <c r="V139" s="125"/>
      <c r="W139" s="124" t="s">
        <v>38</v>
      </c>
      <c r="X139" s="123" t="s">
        <v>38</v>
      </c>
      <c r="Y139" s="123">
        <v>12</v>
      </c>
      <c r="Z139" s="125"/>
      <c r="AA139" s="124" t="s">
        <v>38</v>
      </c>
      <c r="AB139" s="123" t="s">
        <v>38</v>
      </c>
      <c r="AC139" s="123">
        <v>10</v>
      </c>
      <c r="AD139" s="125"/>
      <c r="AE139" s="124" t="s">
        <v>38</v>
      </c>
      <c r="AF139" s="123" t="s">
        <v>38</v>
      </c>
      <c r="AG139" s="123">
        <v>14</v>
      </c>
      <c r="AH139" s="125"/>
      <c r="AI139" s="124" t="s">
        <v>38</v>
      </c>
      <c r="AJ139" s="123" t="s">
        <v>38</v>
      </c>
      <c r="AK139" s="123">
        <v>14</v>
      </c>
      <c r="AL139" s="125"/>
      <c r="AM139" s="124" t="s">
        <v>38</v>
      </c>
      <c r="AN139" s="123" t="s">
        <v>38</v>
      </c>
      <c r="AO139" s="123">
        <v>13</v>
      </c>
      <c r="AP139" s="127"/>
      <c r="AQ139" s="126" t="s">
        <v>38</v>
      </c>
      <c r="AR139" s="123">
        <v>5</v>
      </c>
      <c r="AS139" s="127">
        <f>VLOOKUP(D139,KREW2PI!$C$2:$F$400,4,0)</f>
        <v>9</v>
      </c>
      <c r="AT139" s="126" t="s">
        <v>38</v>
      </c>
      <c r="AU139" s="123">
        <v>9</v>
      </c>
      <c r="AV139" s="125"/>
      <c r="AW139" s="124" t="s">
        <v>38</v>
      </c>
      <c r="AX139" s="123">
        <v>10</v>
      </c>
      <c r="AY139" s="125"/>
      <c r="AZ139" s="270"/>
    </row>
    <row r="140" spans="1:52" x14ac:dyDescent="0.25">
      <c r="A140" s="171">
        <v>3</v>
      </c>
      <c r="B140" s="236"/>
      <c r="C140" s="184"/>
      <c r="D140" s="197">
        <v>93233</v>
      </c>
      <c r="E140" s="124" t="s">
        <v>38</v>
      </c>
      <c r="F140" s="123" t="s">
        <v>38</v>
      </c>
      <c r="G140" s="123" t="str">
        <f>VLOOKUP(D140,wykład3!$D$2:$E$700,2,0)</f>
        <v>+</v>
      </c>
      <c r="H140" s="127" t="str">
        <f>VLOOKUP(D140,wykład4!$D$1:$E$701,2,0)</f>
        <v>+</v>
      </c>
      <c r="I140" s="182" t="str">
        <f>VLOOKUP(D140,ELERNING!$D$2:$I$701,6,0)</f>
        <v>+</v>
      </c>
      <c r="J140" s="124" t="s">
        <v>38</v>
      </c>
      <c r="K140" s="123">
        <v>6</v>
      </c>
      <c r="L140" s="125" t="str">
        <f>VLOOKUP(D140,HORMONY1!$C$2:$F$400,4,0)</f>
        <v/>
      </c>
      <c r="M140" s="124" t="s">
        <v>38</v>
      </c>
      <c r="N140" s="123">
        <v>7</v>
      </c>
      <c r="O140" s="125" t="str">
        <f>VLOOKUP(D140,HORMONY2!$C$2:$F$400,4,0)</f>
        <v/>
      </c>
      <c r="P140" s="124" t="s">
        <v>38</v>
      </c>
      <c r="Q140" s="123">
        <v>1</v>
      </c>
      <c r="R140" s="125">
        <f>VLOOKUP(D140,NERWY1!$C$2:$F$400,4,0)</f>
        <v>9</v>
      </c>
      <c r="S140" s="124" t="s">
        <v>38</v>
      </c>
      <c r="T140" s="123" t="s">
        <v>38</v>
      </c>
      <c r="U140" s="123">
        <v>7</v>
      </c>
      <c r="V140" s="125">
        <f>VLOOKUP(D140,NERWY2!$C$2:$F$400,4,0)</f>
        <v>12</v>
      </c>
      <c r="W140" s="124" t="s">
        <v>38</v>
      </c>
      <c r="X140" s="123" t="s">
        <v>38</v>
      </c>
      <c r="Y140" s="123">
        <v>8</v>
      </c>
      <c r="Z140" s="125">
        <f>VLOOKUP(D140,ZMYSŁY!$C$2:$F$400,4,0)</f>
        <v>10</v>
      </c>
      <c r="AA140" s="124" t="s">
        <v>38</v>
      </c>
      <c r="AB140" s="123" t="s">
        <v>38</v>
      </c>
      <c r="AC140" s="123">
        <v>9</v>
      </c>
      <c r="AD140" s="125" t="str">
        <f>VLOOKUP(D140,MIĘŚNIE!$C$2:$F$400,4,0)</f>
        <v/>
      </c>
      <c r="AE140" s="124" t="s">
        <v>38</v>
      </c>
      <c r="AF140" s="123" t="s">
        <v>38</v>
      </c>
      <c r="AG140" s="123">
        <v>12</v>
      </c>
      <c r="AH140" s="125"/>
      <c r="AI140" s="124" t="s">
        <v>38</v>
      </c>
      <c r="AJ140" s="123" t="s">
        <v>38</v>
      </c>
      <c r="AK140" s="123">
        <v>8</v>
      </c>
      <c r="AL140" s="125">
        <f>VLOOKUP(D140,KRĄŻENIEPI!$C$2:$F$400,4,0)</f>
        <v>10</v>
      </c>
      <c r="AM140" s="124" t="s">
        <v>38</v>
      </c>
      <c r="AN140" s="123" t="s">
        <v>38</v>
      </c>
      <c r="AO140" s="123">
        <v>14</v>
      </c>
      <c r="AP140" s="127"/>
      <c r="AQ140" s="126" t="s">
        <v>38</v>
      </c>
      <c r="AR140" s="123">
        <v>8</v>
      </c>
      <c r="AS140" s="127"/>
      <c r="AT140" s="126" t="s">
        <v>38</v>
      </c>
      <c r="AU140" s="123">
        <v>9</v>
      </c>
      <c r="AV140" s="125"/>
      <c r="AW140" s="124" t="s">
        <v>38</v>
      </c>
      <c r="AX140" s="123">
        <v>8</v>
      </c>
      <c r="AY140" s="125"/>
      <c r="AZ140" s="270"/>
    </row>
    <row r="141" spans="1:52" s="183" customFormat="1" x14ac:dyDescent="0.25">
      <c r="A141" s="171">
        <v>2</v>
      </c>
      <c r="B141" s="236"/>
      <c r="C141" s="184"/>
      <c r="D141" s="197">
        <v>93234</v>
      </c>
      <c r="E141" s="124" t="s">
        <v>38</v>
      </c>
      <c r="F141" s="123" t="s">
        <v>38</v>
      </c>
      <c r="G141" s="123" t="str">
        <f>VLOOKUP(D141,wykład3!$D$2:$E$700,2,0)</f>
        <v>+</v>
      </c>
      <c r="H141" s="127" t="str">
        <f>VLOOKUP(D141,wykład4!$D$1:$E$701,2,0)</f>
        <v>+</v>
      </c>
      <c r="I141" s="182" t="str">
        <f>VLOOKUP(D141,ELERNING!$D$2:$I$701,6,0)</f>
        <v>+</v>
      </c>
      <c r="J141" s="124" t="s">
        <v>38</v>
      </c>
      <c r="K141" s="123">
        <v>9</v>
      </c>
      <c r="L141" s="125"/>
      <c r="M141" s="124" t="s">
        <v>38</v>
      </c>
      <c r="N141" s="123">
        <v>7</v>
      </c>
      <c r="O141" s="125"/>
      <c r="P141" s="124" t="s">
        <v>38</v>
      </c>
      <c r="Q141" s="123">
        <v>6</v>
      </c>
      <c r="R141" s="125"/>
      <c r="S141" s="124" t="s">
        <v>38</v>
      </c>
      <c r="T141" s="123" t="s">
        <v>38</v>
      </c>
      <c r="U141" s="123">
        <v>9</v>
      </c>
      <c r="V141" s="125" t="str">
        <f>VLOOKUP(D141,NERWY2!$C$2:$F$400,4,0)</f>
        <v/>
      </c>
      <c r="W141" s="124" t="s">
        <v>38</v>
      </c>
      <c r="X141" s="123" t="s">
        <v>38</v>
      </c>
      <c r="Y141" s="123">
        <v>7</v>
      </c>
      <c r="Z141" s="125">
        <f>VLOOKUP(D141,ZMYSŁY!$C$2:$F$400,4,0)</f>
        <v>13</v>
      </c>
      <c r="AA141" s="124" t="s">
        <v>38</v>
      </c>
      <c r="AB141" s="123" t="s">
        <v>38</v>
      </c>
      <c r="AC141" s="123">
        <v>13</v>
      </c>
      <c r="AD141" s="125" t="str">
        <f>VLOOKUP(D141,MIĘŚNIE!$C$2:$F$400,4,0)</f>
        <v/>
      </c>
      <c r="AE141" s="124" t="s">
        <v>38</v>
      </c>
      <c r="AF141" s="123" t="s">
        <v>38</v>
      </c>
      <c r="AG141" s="123">
        <v>13</v>
      </c>
      <c r="AH141" s="125"/>
      <c r="AI141" s="124" t="s">
        <v>38</v>
      </c>
      <c r="AJ141" s="123" t="s">
        <v>38</v>
      </c>
      <c r="AK141" s="123">
        <v>13</v>
      </c>
      <c r="AL141" s="125"/>
      <c r="AM141" s="124" t="s">
        <v>38</v>
      </c>
      <c r="AN141" s="123" t="s">
        <v>38</v>
      </c>
      <c r="AO141" s="123">
        <v>14</v>
      </c>
      <c r="AP141" s="127"/>
      <c r="AQ141" s="126" t="s">
        <v>38</v>
      </c>
      <c r="AR141" s="123">
        <v>6</v>
      </c>
      <c r="AS141" s="127"/>
      <c r="AT141" s="126" t="s">
        <v>38</v>
      </c>
      <c r="AU141" s="123">
        <v>8</v>
      </c>
      <c r="AV141" s="125"/>
      <c r="AW141" s="124" t="s">
        <v>38</v>
      </c>
      <c r="AX141" s="123">
        <v>8</v>
      </c>
      <c r="AY141" s="125"/>
      <c r="AZ141" s="270"/>
    </row>
    <row r="142" spans="1:52" s="183" customFormat="1" x14ac:dyDescent="0.25">
      <c r="A142" s="171">
        <v>2</v>
      </c>
      <c r="B142" s="236"/>
      <c r="C142" s="184"/>
      <c r="D142" s="197">
        <v>93235</v>
      </c>
      <c r="E142" s="124" t="s">
        <v>38</v>
      </c>
      <c r="F142" s="123" t="s">
        <v>38</v>
      </c>
      <c r="G142" s="123" t="str">
        <f>VLOOKUP(D142,wykład3!$D$2:$E$700,2,0)</f>
        <v>+</v>
      </c>
      <c r="H142" s="127" t="str">
        <f>VLOOKUP(D142,wykład4!$D$1:$E$701,2,0)</f>
        <v>+</v>
      </c>
      <c r="I142" s="182" t="str">
        <f>VLOOKUP(D142,ELERNING!$D$2:$I$701,6,0)</f>
        <v>+</v>
      </c>
      <c r="J142" s="124" t="s">
        <v>38</v>
      </c>
      <c r="K142" s="123">
        <v>9</v>
      </c>
      <c r="L142" s="125" t="str">
        <f>VLOOKUP(D142,HORMONY1!$C$2:$F$400,4,0)</f>
        <v/>
      </c>
      <c r="M142" s="124" t="s">
        <v>38</v>
      </c>
      <c r="N142" s="123">
        <v>7</v>
      </c>
      <c r="O142" s="125" t="str">
        <f>VLOOKUP(D142,HORMONY2!$C$2:$F$400,4,0)</f>
        <v/>
      </c>
      <c r="P142" s="124" t="s">
        <v>38</v>
      </c>
      <c r="Q142" s="123">
        <v>5</v>
      </c>
      <c r="R142" s="125">
        <f>VLOOKUP(D142,NERWY1!$C$2:$F$400,4,0)</f>
        <v>10</v>
      </c>
      <c r="S142" s="124" t="s">
        <v>38</v>
      </c>
      <c r="T142" s="123" t="s">
        <v>38</v>
      </c>
      <c r="U142" s="123">
        <v>11</v>
      </c>
      <c r="V142" s="125"/>
      <c r="W142" s="124" t="s">
        <v>38</v>
      </c>
      <c r="X142" s="123" t="s">
        <v>38</v>
      </c>
      <c r="Y142" s="123">
        <v>12</v>
      </c>
      <c r="Z142" s="125"/>
      <c r="AA142" s="124" t="s">
        <v>38</v>
      </c>
      <c r="AB142" s="123" t="s">
        <v>38</v>
      </c>
      <c r="AC142" s="123">
        <v>12</v>
      </c>
      <c r="AD142" s="125"/>
      <c r="AE142" s="124" t="s">
        <v>38</v>
      </c>
      <c r="AF142" s="123" t="s">
        <v>38</v>
      </c>
      <c r="AG142" s="123">
        <v>15</v>
      </c>
      <c r="AH142" s="125"/>
      <c r="AI142" s="124" t="s">
        <v>38</v>
      </c>
      <c r="AJ142" s="123" t="s">
        <v>38</v>
      </c>
      <c r="AK142" s="123">
        <v>12</v>
      </c>
      <c r="AL142" s="125"/>
      <c r="AM142" s="124" t="s">
        <v>38</v>
      </c>
      <c r="AN142" s="123" t="s">
        <v>38</v>
      </c>
      <c r="AO142" s="123">
        <v>12</v>
      </c>
      <c r="AP142" s="127"/>
      <c r="AQ142" s="126" t="s">
        <v>38</v>
      </c>
      <c r="AR142" s="123">
        <v>5</v>
      </c>
      <c r="AS142" s="127">
        <f>VLOOKUP(D142,KREW2PI!$C$2:$F$400,4,0)</f>
        <v>10</v>
      </c>
      <c r="AT142" s="126" t="s">
        <v>38</v>
      </c>
      <c r="AU142" s="123">
        <v>9</v>
      </c>
      <c r="AV142" s="125"/>
      <c r="AW142" s="124" t="s">
        <v>38</v>
      </c>
      <c r="AX142" s="123">
        <v>8</v>
      </c>
      <c r="AY142" s="125"/>
      <c r="AZ142" s="270"/>
    </row>
    <row r="143" spans="1:52" x14ac:dyDescent="0.25">
      <c r="A143" s="171">
        <v>2</v>
      </c>
      <c r="B143" s="236"/>
      <c r="C143" s="184"/>
      <c r="D143" s="197">
        <v>93236</v>
      </c>
      <c r="E143" s="124" t="s">
        <v>38</v>
      </c>
      <c r="F143" s="123" t="s">
        <v>38</v>
      </c>
      <c r="G143" s="123" t="str">
        <f>VLOOKUP(D143,wykład3!$D$2:$E$700,2,0)</f>
        <v>+</v>
      </c>
      <c r="H143" s="127" t="str">
        <f>VLOOKUP(D143,wykład4!$D$1:$E$701,2,0)</f>
        <v>+</v>
      </c>
      <c r="I143" s="182" t="str">
        <f>VLOOKUP(D143,ELERNING!$D$2:$I$701,6,0)</f>
        <v>+</v>
      </c>
      <c r="J143" s="124" t="s">
        <v>38</v>
      </c>
      <c r="K143" s="123">
        <v>10</v>
      </c>
      <c r="L143" s="125"/>
      <c r="M143" s="124" t="s">
        <v>38</v>
      </c>
      <c r="N143" s="123">
        <v>8</v>
      </c>
      <c r="O143" s="125"/>
      <c r="P143" s="124" t="s">
        <v>38</v>
      </c>
      <c r="Q143" s="123">
        <v>7</v>
      </c>
      <c r="R143" s="125"/>
      <c r="S143" s="124" t="s">
        <v>38</v>
      </c>
      <c r="T143" s="123" t="s">
        <v>38</v>
      </c>
      <c r="U143" s="123">
        <v>12</v>
      </c>
      <c r="V143" s="125"/>
      <c r="W143" s="124" t="s">
        <v>38</v>
      </c>
      <c r="X143" s="123" t="s">
        <v>38</v>
      </c>
      <c r="Y143" s="123">
        <v>13</v>
      </c>
      <c r="Z143" s="125"/>
      <c r="AA143" s="124" t="s">
        <v>38</v>
      </c>
      <c r="AB143" s="123" t="s">
        <v>38</v>
      </c>
      <c r="AC143" s="123">
        <v>13</v>
      </c>
      <c r="AD143" s="125"/>
      <c r="AE143" s="124" t="s">
        <v>38</v>
      </c>
      <c r="AF143" s="123" t="s">
        <v>38</v>
      </c>
      <c r="AG143" s="123">
        <v>14</v>
      </c>
      <c r="AH143" s="125"/>
      <c r="AI143" s="124" t="s">
        <v>38</v>
      </c>
      <c r="AJ143" s="123" t="s">
        <v>38</v>
      </c>
      <c r="AK143" s="123">
        <v>15</v>
      </c>
      <c r="AL143" s="125"/>
      <c r="AM143" s="124" t="s">
        <v>38</v>
      </c>
      <c r="AN143" s="123" t="s">
        <v>38</v>
      </c>
      <c r="AO143" s="123">
        <v>15</v>
      </c>
      <c r="AP143" s="127"/>
      <c r="AQ143" s="126" t="s">
        <v>38</v>
      </c>
      <c r="AR143" s="123">
        <v>10</v>
      </c>
      <c r="AS143" s="127"/>
      <c r="AT143" s="126" t="s">
        <v>38</v>
      </c>
      <c r="AU143" s="123">
        <v>9</v>
      </c>
      <c r="AV143" s="125"/>
      <c r="AW143" s="124" t="s">
        <v>38</v>
      </c>
      <c r="AX143" s="123">
        <v>9</v>
      </c>
      <c r="AY143" s="125"/>
      <c r="AZ143" s="273">
        <v>5</v>
      </c>
    </row>
    <row r="144" spans="1:52" hidden="1" x14ac:dyDescent="0.25">
      <c r="A144" s="169">
        <v>9</v>
      </c>
      <c r="B144" s="244"/>
      <c r="C144" s="117"/>
      <c r="D144" s="205">
        <v>85940</v>
      </c>
      <c r="E144" s="213" t="s">
        <v>39</v>
      </c>
      <c r="F144" s="84" t="s">
        <v>39</v>
      </c>
      <c r="G144" s="84" t="s">
        <v>39</v>
      </c>
      <c r="H144" s="112" t="s">
        <v>39</v>
      </c>
      <c r="I144" s="218" t="s">
        <v>39</v>
      </c>
      <c r="J144" s="213" t="s">
        <v>39</v>
      </c>
      <c r="K144" s="84" t="s">
        <v>39</v>
      </c>
      <c r="L144" s="79" t="s">
        <v>39</v>
      </c>
      <c r="M144" s="213" t="s">
        <v>39</v>
      </c>
      <c r="N144" s="84" t="s">
        <v>39</v>
      </c>
      <c r="O144" s="79" t="s">
        <v>39</v>
      </c>
      <c r="P144" s="213" t="s">
        <v>39</v>
      </c>
      <c r="Q144" s="84" t="s">
        <v>39</v>
      </c>
      <c r="R144" s="56"/>
      <c r="S144" s="55" t="e">
        <v>#N/A</v>
      </c>
      <c r="T144" s="75"/>
      <c r="U144" s="52" t="e">
        <v>#N/A</v>
      </c>
      <c r="V144" s="139" t="e">
        <f>VLOOKUP(D144,NERWY2!$C$2:$F$400,4,0)</f>
        <v>#N/A</v>
      </c>
      <c r="W144" s="55" t="e">
        <v>#N/A</v>
      </c>
      <c r="X144" s="75" t="s">
        <v>39</v>
      </c>
      <c r="Y144" s="52" t="e">
        <v>#N/A</v>
      </c>
      <c r="Z144" s="139" t="e">
        <f>VLOOKUP(D144,ZMYSŁY!$C$2:$F$400,4,0)</f>
        <v>#N/A</v>
      </c>
      <c r="AA144" s="55" t="e">
        <v>#N/A</v>
      </c>
      <c r="AB144" s="75" t="s">
        <v>39</v>
      </c>
      <c r="AC144" s="52" t="e">
        <v>#N/A</v>
      </c>
      <c r="AD144" s="139" t="e">
        <f>VLOOKUP(D144,MIĘŚNIE!$C$2:$F$400,4,0)</f>
        <v>#N/A</v>
      </c>
      <c r="AE144" s="55" t="s">
        <v>39</v>
      </c>
      <c r="AF144" s="75"/>
      <c r="AG144" s="52" t="e">
        <v>#N/A</v>
      </c>
      <c r="AH144" s="56"/>
      <c r="AI144" s="55" t="s">
        <v>39</v>
      </c>
      <c r="AJ144" s="75"/>
      <c r="AK144" s="52" t="e">
        <v>#N/A</v>
      </c>
      <c r="AL144" s="56"/>
      <c r="AM144" s="55" t="s">
        <v>39</v>
      </c>
      <c r="AN144" s="75"/>
      <c r="AO144" s="65" t="e">
        <v>#N/A</v>
      </c>
      <c r="AP144" s="57" t="e">
        <f>VLOOKUP(D144,ODDECHOWYPI!$C$2:$F$400,4,0)</f>
        <v>#N/A</v>
      </c>
      <c r="AQ144" s="58" t="s">
        <v>38</v>
      </c>
      <c r="AR144" s="65" t="e">
        <v>#N/A</v>
      </c>
      <c r="AS144" s="57" t="e">
        <f>VLOOKUP(D144,KREW2PI!$C$2:$F$400,4,0)</f>
        <v>#N/A</v>
      </c>
      <c r="AT144" s="58" t="s">
        <v>38</v>
      </c>
      <c r="AU144" s="52" t="e">
        <v>#N/A</v>
      </c>
      <c r="AV144" s="56"/>
      <c r="AW144" s="55" t="s">
        <v>38</v>
      </c>
      <c r="AX144" s="52" t="e">
        <v>#N/A</v>
      </c>
      <c r="AY144" s="56"/>
      <c r="AZ144" s="271"/>
    </row>
    <row r="145" spans="1:52" s="183" customFormat="1" x14ac:dyDescent="0.25">
      <c r="A145" s="171">
        <v>4</v>
      </c>
      <c r="B145" s="236"/>
      <c r="C145" s="184"/>
      <c r="D145" s="197">
        <v>93237</v>
      </c>
      <c r="E145" s="124" t="s">
        <v>38</v>
      </c>
      <c r="F145" s="123" t="s">
        <v>38</v>
      </c>
      <c r="G145" s="123" t="str">
        <f>VLOOKUP(D145,wykład3!$D$2:$E$700,2,0)</f>
        <v>+</v>
      </c>
      <c r="H145" s="127" t="str">
        <f>VLOOKUP(D145,wykład4!$D$1:$E$701,2,0)</f>
        <v>+</v>
      </c>
      <c r="I145" s="182" t="str">
        <f>VLOOKUP(D145,ELERNING!$D$2:$I$701,6,0)</f>
        <v>+</v>
      </c>
      <c r="J145" s="124" t="s">
        <v>38</v>
      </c>
      <c r="K145" s="123">
        <v>7</v>
      </c>
      <c r="L145" s="125"/>
      <c r="M145" s="124" t="s">
        <v>38</v>
      </c>
      <c r="N145" s="123">
        <v>9</v>
      </c>
      <c r="O145" s="125"/>
      <c r="P145" s="124" t="s">
        <v>38</v>
      </c>
      <c r="Q145" s="123">
        <v>10</v>
      </c>
      <c r="R145" s="125"/>
      <c r="S145" s="124" t="s">
        <v>38</v>
      </c>
      <c r="T145" s="123" t="s">
        <v>38</v>
      </c>
      <c r="U145" s="123">
        <v>10</v>
      </c>
      <c r="V145" s="125" t="str">
        <f>VLOOKUP(D145,NERWY2!$C$2:$F$400,4,0)</f>
        <v/>
      </c>
      <c r="W145" s="124" t="s">
        <v>38</v>
      </c>
      <c r="X145" s="123" t="s">
        <v>38</v>
      </c>
      <c r="Y145" s="123">
        <v>10</v>
      </c>
      <c r="Z145" s="125" t="str">
        <f>VLOOKUP(D145,ZMYSŁY!$C$2:$F$400,4,0)</f>
        <v/>
      </c>
      <c r="AA145" s="124" t="s">
        <v>38</v>
      </c>
      <c r="AB145" s="123" t="s">
        <v>38</v>
      </c>
      <c r="AC145" s="123">
        <v>7</v>
      </c>
      <c r="AD145" s="125">
        <f>VLOOKUP(D145,MIĘŚNIE!$C$2:$F$400,4,0)</f>
        <v>14</v>
      </c>
      <c r="AE145" s="124" t="s">
        <v>38</v>
      </c>
      <c r="AF145" s="123" t="s">
        <v>38</v>
      </c>
      <c r="AG145" s="123">
        <v>11</v>
      </c>
      <c r="AH145" s="125"/>
      <c r="AI145" s="124" t="s">
        <v>38</v>
      </c>
      <c r="AJ145" s="123" t="s">
        <v>38</v>
      </c>
      <c r="AK145" s="123">
        <v>13</v>
      </c>
      <c r="AL145" s="125"/>
      <c r="AM145" s="124" t="s">
        <v>38</v>
      </c>
      <c r="AN145" s="123" t="s">
        <v>38</v>
      </c>
      <c r="AO145" s="123">
        <v>12</v>
      </c>
      <c r="AP145" s="127"/>
      <c r="AQ145" s="126" t="s">
        <v>38</v>
      </c>
      <c r="AR145" s="123">
        <v>5</v>
      </c>
      <c r="AS145" s="127">
        <f>VLOOKUP(D145,KREW2PI!$C$2:$F$400,4,0)</f>
        <v>8</v>
      </c>
      <c r="AT145" s="126" t="s">
        <v>38</v>
      </c>
      <c r="AU145" s="123">
        <v>8</v>
      </c>
      <c r="AV145" s="125"/>
      <c r="AW145" s="124" t="s">
        <v>38</v>
      </c>
      <c r="AX145" s="123">
        <v>9</v>
      </c>
      <c r="AY145" s="125"/>
      <c r="AZ145" s="270"/>
    </row>
    <row r="146" spans="1:52" x14ac:dyDescent="0.25">
      <c r="A146" s="171">
        <v>2</v>
      </c>
      <c r="B146" s="236"/>
      <c r="C146" s="184"/>
      <c r="D146" s="197">
        <v>93238</v>
      </c>
      <c r="E146" s="124" t="s">
        <v>38</v>
      </c>
      <c r="F146" s="123" t="s">
        <v>38</v>
      </c>
      <c r="G146" s="123" t="str">
        <f>VLOOKUP(D146,wykład3!$D$2:$E$700,2,0)</f>
        <v>+</v>
      </c>
      <c r="H146" s="127" t="str">
        <f>VLOOKUP(D146,wykład4!$D$1:$E$701,2,0)</f>
        <v>+</v>
      </c>
      <c r="I146" s="182" t="str">
        <f>VLOOKUP(D146,ELERNING!$D$2:$I$701,6,0)</f>
        <v>+</v>
      </c>
      <c r="J146" s="124" t="s">
        <v>38</v>
      </c>
      <c r="K146" s="123">
        <v>6</v>
      </c>
      <c r="L146" s="125" t="str">
        <f>VLOOKUP(D146,HORMONY1!$C$2:$F$400,4,0)</f>
        <v/>
      </c>
      <c r="M146" s="124" t="s">
        <v>38</v>
      </c>
      <c r="N146" s="123">
        <v>8</v>
      </c>
      <c r="O146" s="125" t="str">
        <f>VLOOKUP(D146,HORMONY2!$C$2:$F$400,4,0)</f>
        <v/>
      </c>
      <c r="P146" s="124" t="s">
        <v>38</v>
      </c>
      <c r="Q146" s="123">
        <v>4</v>
      </c>
      <c r="R146" s="125">
        <f>VLOOKUP(D146,NERWY1!$C$2:$F$400,4,0)</f>
        <v>10</v>
      </c>
      <c r="S146" s="124" t="s">
        <v>38</v>
      </c>
      <c r="T146" s="123" t="s">
        <v>38</v>
      </c>
      <c r="U146" s="123">
        <v>13</v>
      </c>
      <c r="V146" s="125"/>
      <c r="W146" s="124" t="s">
        <v>38</v>
      </c>
      <c r="X146" s="123" t="s">
        <v>38</v>
      </c>
      <c r="Y146" s="123">
        <v>13</v>
      </c>
      <c r="Z146" s="125"/>
      <c r="AA146" s="124" t="s">
        <v>38</v>
      </c>
      <c r="AB146" s="123" t="s">
        <v>38</v>
      </c>
      <c r="AC146" s="123">
        <v>13</v>
      </c>
      <c r="AD146" s="125"/>
      <c r="AE146" s="124" t="s">
        <v>38</v>
      </c>
      <c r="AF146" s="123" t="s">
        <v>38</v>
      </c>
      <c r="AG146" s="123">
        <v>13</v>
      </c>
      <c r="AH146" s="125"/>
      <c r="AI146" s="124" t="s">
        <v>38</v>
      </c>
      <c r="AJ146" s="123" t="s">
        <v>38</v>
      </c>
      <c r="AK146" s="123">
        <v>13</v>
      </c>
      <c r="AL146" s="125"/>
      <c r="AM146" s="124" t="s">
        <v>38</v>
      </c>
      <c r="AN146" s="123" t="s">
        <v>38</v>
      </c>
      <c r="AO146" s="123">
        <v>15</v>
      </c>
      <c r="AP146" s="127"/>
      <c r="AQ146" s="126" t="s">
        <v>38</v>
      </c>
      <c r="AR146" s="123">
        <v>4</v>
      </c>
      <c r="AS146" s="127">
        <f>VLOOKUP(D146,KREW2PI!$C$2:$F$400,4,0)</f>
        <v>10</v>
      </c>
      <c r="AT146" s="126" t="s">
        <v>38</v>
      </c>
      <c r="AU146" s="123">
        <v>9</v>
      </c>
      <c r="AV146" s="125"/>
      <c r="AW146" s="124" t="s">
        <v>38</v>
      </c>
      <c r="AX146" s="123">
        <v>9</v>
      </c>
      <c r="AY146" s="125"/>
      <c r="AZ146" s="270"/>
    </row>
    <row r="147" spans="1:52" x14ac:dyDescent="0.25">
      <c r="A147" s="171">
        <v>3</v>
      </c>
      <c r="B147" s="236"/>
      <c r="C147" s="184"/>
      <c r="D147" s="197">
        <v>93239</v>
      </c>
      <c r="E147" s="124" t="s">
        <v>38</v>
      </c>
      <c r="F147" s="123" t="s">
        <v>38</v>
      </c>
      <c r="G147" s="123" t="str">
        <f>VLOOKUP(D147,wykład3!$D$2:$E$700,2,0)</f>
        <v>+</v>
      </c>
      <c r="H147" s="127" t="str">
        <f>VLOOKUP(D147,wykład4!$D$1:$E$701,2,0)</f>
        <v>+</v>
      </c>
      <c r="I147" s="182" t="str">
        <f>VLOOKUP(D147,ELERNING!$D$2:$I$701,6,0)</f>
        <v>+</v>
      </c>
      <c r="J147" s="124" t="s">
        <v>38</v>
      </c>
      <c r="K147" s="123">
        <v>6</v>
      </c>
      <c r="L147" s="125" t="str">
        <f>VLOOKUP(D147,HORMONY1!$C$2:$F$400,4,0)</f>
        <v/>
      </c>
      <c r="M147" s="124" t="s">
        <v>38</v>
      </c>
      <c r="N147" s="123">
        <v>6</v>
      </c>
      <c r="O147" s="125" t="str">
        <f>VLOOKUP(D147,HORMONY2!$C$2:$F$400,4,0)</f>
        <v/>
      </c>
      <c r="P147" s="124" t="s">
        <v>38</v>
      </c>
      <c r="Q147" s="123">
        <v>4</v>
      </c>
      <c r="R147" s="125">
        <f>VLOOKUP(D147,NERWY1!$C$2:$F$400,4,0)</f>
        <v>7</v>
      </c>
      <c r="S147" s="124" t="s">
        <v>38</v>
      </c>
      <c r="T147" s="123" t="s">
        <v>38</v>
      </c>
      <c r="U147" s="123">
        <v>5</v>
      </c>
      <c r="V147" s="125">
        <f>VLOOKUP(D147,NERWY2!$C$2:$F$400,4,0)</f>
        <v>10</v>
      </c>
      <c r="W147" s="124" t="s">
        <v>38</v>
      </c>
      <c r="X147" s="123" t="s">
        <v>38</v>
      </c>
      <c r="Y147" s="123">
        <v>10</v>
      </c>
      <c r="Z147" s="125" t="str">
        <f>VLOOKUP(D147,ZMYSŁY!$C$2:$F$400,4,0)</f>
        <v/>
      </c>
      <c r="AA147" s="124" t="s">
        <v>38</v>
      </c>
      <c r="AB147" s="123" t="s">
        <v>38</v>
      </c>
      <c r="AC147" s="123">
        <v>10</v>
      </c>
      <c r="AD147" s="125" t="str">
        <f>VLOOKUP(D147,MIĘŚNIE!$C$2:$F$400,4,0)</f>
        <v/>
      </c>
      <c r="AE147" s="124" t="s">
        <v>38</v>
      </c>
      <c r="AF147" s="123" t="s">
        <v>38</v>
      </c>
      <c r="AG147" s="123">
        <v>10</v>
      </c>
      <c r="AH147" s="125"/>
      <c r="AI147" s="124" t="s">
        <v>38</v>
      </c>
      <c r="AJ147" s="123" t="s">
        <v>38</v>
      </c>
      <c r="AK147" s="123">
        <v>9</v>
      </c>
      <c r="AL147" s="125"/>
      <c r="AM147" s="124" t="s">
        <v>38</v>
      </c>
      <c r="AN147" s="123" t="s">
        <v>38</v>
      </c>
      <c r="AO147" s="123">
        <v>10</v>
      </c>
      <c r="AP147" s="127"/>
      <c r="AQ147" s="126" t="s">
        <v>38</v>
      </c>
      <c r="AR147" s="123">
        <v>3</v>
      </c>
      <c r="AS147" s="127">
        <f>VLOOKUP(D147,KREW2PI!$C$2:$F$400,4,0)</f>
        <v>10</v>
      </c>
      <c r="AT147" s="126" t="s">
        <v>38</v>
      </c>
      <c r="AU147" s="123">
        <v>8</v>
      </c>
      <c r="AV147" s="125"/>
      <c r="AW147" s="124" t="s">
        <v>38</v>
      </c>
      <c r="AX147" s="123">
        <v>10</v>
      </c>
      <c r="AY147" s="125"/>
      <c r="AZ147" s="270"/>
    </row>
    <row r="148" spans="1:52" x14ac:dyDescent="0.25">
      <c r="A148" s="171">
        <v>4</v>
      </c>
      <c r="B148" s="236"/>
      <c r="C148" s="184"/>
      <c r="D148" s="197">
        <v>93240</v>
      </c>
      <c r="E148" s="124" t="s">
        <v>38</v>
      </c>
      <c r="F148" s="123" t="s">
        <v>38</v>
      </c>
      <c r="G148" s="123" t="str">
        <f>VLOOKUP(D148,wykład3!$D$2:$E$700,2,0)</f>
        <v>+</v>
      </c>
      <c r="H148" s="127" t="str">
        <f>VLOOKUP(D148,wykład4!$D$1:$E$701,2,0)</f>
        <v>+</v>
      </c>
      <c r="I148" s="182" t="str">
        <f>VLOOKUP(D148,ELERNING!$D$2:$I$701,6,0)</f>
        <v>+</v>
      </c>
      <c r="J148" s="124" t="s">
        <v>38</v>
      </c>
      <c r="K148" s="123">
        <v>7</v>
      </c>
      <c r="L148" s="125" t="str">
        <f>VLOOKUP(D148,HORMONY1!$C$2:$F$400,4,0)</f>
        <v/>
      </c>
      <c r="M148" s="124" t="s">
        <v>38</v>
      </c>
      <c r="N148" s="123">
        <v>4</v>
      </c>
      <c r="O148" s="125">
        <f>VLOOKUP(D148,HORMONY2!$C$2:$F$400,4,0)</f>
        <v>7</v>
      </c>
      <c r="P148" s="124" t="s">
        <v>38</v>
      </c>
      <c r="Q148" s="123">
        <v>6</v>
      </c>
      <c r="R148" s="125" t="str">
        <f>VLOOKUP(D148,NERWY1!$C$2:$F$400,4,0)</f>
        <v/>
      </c>
      <c r="S148" s="124" t="s">
        <v>38</v>
      </c>
      <c r="T148" s="123" t="s">
        <v>38</v>
      </c>
      <c r="U148" s="123">
        <v>10</v>
      </c>
      <c r="V148" s="125" t="str">
        <f>VLOOKUP(D148,NERWY2!$C$2:$F$400,4,0)</f>
        <v/>
      </c>
      <c r="W148" s="124" t="s">
        <v>38</v>
      </c>
      <c r="X148" s="123" t="s">
        <v>38</v>
      </c>
      <c r="Y148" s="123">
        <v>8</v>
      </c>
      <c r="Z148" s="125">
        <f>VLOOKUP(D148,ZMYSŁY!$C$2:$F$400,4,0)</f>
        <v>10</v>
      </c>
      <c r="AA148" s="124" t="s">
        <v>38</v>
      </c>
      <c r="AB148" s="123" t="s">
        <v>38</v>
      </c>
      <c r="AC148" s="123">
        <v>11</v>
      </c>
      <c r="AD148" s="125" t="str">
        <f>VLOOKUP(D148,MIĘŚNIE!$C$2:$F$400,4,0)</f>
        <v/>
      </c>
      <c r="AE148" s="124" t="s">
        <v>38</v>
      </c>
      <c r="AF148" s="123" t="s">
        <v>38</v>
      </c>
      <c r="AG148" s="123">
        <v>9</v>
      </c>
      <c r="AH148" s="125"/>
      <c r="AI148" s="124" t="s">
        <v>38</v>
      </c>
      <c r="AJ148" s="123" t="s">
        <v>38</v>
      </c>
      <c r="AK148" s="123">
        <v>12</v>
      </c>
      <c r="AL148" s="125"/>
      <c r="AM148" s="124" t="s">
        <v>38</v>
      </c>
      <c r="AN148" s="123" t="s">
        <v>38</v>
      </c>
      <c r="AO148" s="123">
        <v>11</v>
      </c>
      <c r="AP148" s="127"/>
      <c r="AQ148" s="182" t="s">
        <v>38</v>
      </c>
      <c r="AR148" s="123">
        <v>5</v>
      </c>
      <c r="AS148" s="127">
        <f>VLOOKUP(D148,KREW2PI!$C$2:$F$400,4,0)</f>
        <v>10</v>
      </c>
      <c r="AT148" s="126" t="s">
        <v>38</v>
      </c>
      <c r="AU148" s="123">
        <v>9</v>
      </c>
      <c r="AV148" s="125"/>
      <c r="AW148" s="124" t="s">
        <v>38</v>
      </c>
      <c r="AX148" s="123">
        <v>9</v>
      </c>
      <c r="AY148" s="125"/>
      <c r="AZ148" s="270"/>
    </row>
    <row r="149" spans="1:52" x14ac:dyDescent="0.25">
      <c r="A149" s="171">
        <v>2</v>
      </c>
      <c r="B149" s="236"/>
      <c r="C149" s="184"/>
      <c r="D149" s="197">
        <v>93242</v>
      </c>
      <c r="E149" s="124" t="s">
        <v>38</v>
      </c>
      <c r="F149" s="123" t="s">
        <v>38</v>
      </c>
      <c r="G149" s="123" t="str">
        <f>VLOOKUP(D149,wykład3!$D$2:$E$700,2,0)</f>
        <v>+</v>
      </c>
      <c r="H149" s="127" t="str">
        <f>VLOOKUP(D149,wykład4!$D$1:$E$701,2,0)</f>
        <v>+</v>
      </c>
      <c r="I149" s="182" t="str">
        <f>VLOOKUP(D149,ELERNING!$D$2:$I$701,6,0)</f>
        <v>+</v>
      </c>
      <c r="J149" s="124" t="s">
        <v>38</v>
      </c>
      <c r="K149" s="123">
        <v>7</v>
      </c>
      <c r="L149" s="125" t="str">
        <f>VLOOKUP(D149,HORMONY1!$C$2:$F$400,4,0)</f>
        <v/>
      </c>
      <c r="M149" s="124" t="s">
        <v>38</v>
      </c>
      <c r="N149" s="123">
        <v>6</v>
      </c>
      <c r="O149" s="125" t="str">
        <f>VLOOKUP(D149,HORMONY2!$C$2:$F$400,4,0)</f>
        <v/>
      </c>
      <c r="P149" s="124" t="s">
        <v>38</v>
      </c>
      <c r="Q149" s="123">
        <v>3</v>
      </c>
      <c r="R149" s="125">
        <f>VLOOKUP(D149,NERWY1!$C$2:$F$400,4,0)</f>
        <v>7</v>
      </c>
      <c r="S149" s="124" t="s">
        <v>38</v>
      </c>
      <c r="T149" s="123" t="s">
        <v>38</v>
      </c>
      <c r="U149" s="123">
        <v>7</v>
      </c>
      <c r="V149" s="125">
        <f>VLOOKUP(D149,NERWY2!$C$2:$F$400,4,0)</f>
        <v>13</v>
      </c>
      <c r="W149" s="124" t="s">
        <v>38</v>
      </c>
      <c r="X149" s="123" t="s">
        <v>38</v>
      </c>
      <c r="Y149" s="123">
        <v>8</v>
      </c>
      <c r="Z149" s="125">
        <f>VLOOKUP(D149,ZMYSŁY!$C$2:$F$400,4,0)</f>
        <v>9</v>
      </c>
      <c r="AA149" s="124" t="s">
        <v>38</v>
      </c>
      <c r="AB149" s="123" t="s">
        <v>38</v>
      </c>
      <c r="AC149" s="123">
        <v>11</v>
      </c>
      <c r="AD149" s="125" t="str">
        <f>VLOOKUP(D149,MIĘŚNIE!$C$2:$F$400,4,0)</f>
        <v/>
      </c>
      <c r="AE149" s="124" t="s">
        <v>38</v>
      </c>
      <c r="AF149" s="123" t="s">
        <v>38</v>
      </c>
      <c r="AG149" s="123">
        <v>12</v>
      </c>
      <c r="AH149" s="125"/>
      <c r="AI149" s="124" t="s">
        <v>38</v>
      </c>
      <c r="AJ149" s="123" t="s">
        <v>38</v>
      </c>
      <c r="AK149" s="123">
        <v>11</v>
      </c>
      <c r="AL149" s="125"/>
      <c r="AM149" s="124" t="s">
        <v>38</v>
      </c>
      <c r="AN149" s="123" t="s">
        <v>38</v>
      </c>
      <c r="AO149" s="123">
        <v>12</v>
      </c>
      <c r="AP149" s="127"/>
      <c r="AQ149" s="126" t="s">
        <v>38</v>
      </c>
      <c r="AR149" s="123">
        <v>1</v>
      </c>
      <c r="AS149" s="127">
        <f>VLOOKUP(D149,KREW2PI!$C$2:$F$400,4,0)</f>
        <v>7</v>
      </c>
      <c r="AT149" s="126" t="s">
        <v>38</v>
      </c>
      <c r="AU149" s="123">
        <v>7</v>
      </c>
      <c r="AV149" s="125"/>
      <c r="AW149" s="124" t="s">
        <v>38</v>
      </c>
      <c r="AX149" s="123">
        <v>4</v>
      </c>
      <c r="AY149" s="125">
        <f>VLOOKUP(D149,MOCZOWYPI!$C$2:$F$400,4,0)</f>
        <v>7</v>
      </c>
      <c r="AZ149" s="270"/>
    </row>
    <row r="150" spans="1:52" s="183" customFormat="1" x14ac:dyDescent="0.25">
      <c r="A150" s="171">
        <v>3</v>
      </c>
      <c r="B150" s="236"/>
      <c r="C150" s="184"/>
      <c r="D150" s="197">
        <v>93243</v>
      </c>
      <c r="E150" s="124" t="s">
        <v>38</v>
      </c>
      <c r="F150" s="123" t="s">
        <v>38</v>
      </c>
      <c r="G150" s="123" t="str">
        <f>VLOOKUP(D150,wykład3!$D$2:$E$700,2,0)</f>
        <v>+</v>
      </c>
      <c r="H150" s="127" t="str">
        <f>VLOOKUP(D150,wykład4!$D$1:$E$701,2,0)</f>
        <v>+</v>
      </c>
      <c r="I150" s="182" t="str">
        <f>VLOOKUP(D150,ELERNING!$D$2:$I$701,6,0)</f>
        <v>+</v>
      </c>
      <c r="J150" s="124" t="s">
        <v>38</v>
      </c>
      <c r="K150" s="123">
        <v>9</v>
      </c>
      <c r="L150" s="125" t="str">
        <f>VLOOKUP(D150,HORMONY1!$C$2:$F$400,4,0)</f>
        <v/>
      </c>
      <c r="M150" s="124" t="s">
        <v>38</v>
      </c>
      <c r="N150" s="123">
        <v>4</v>
      </c>
      <c r="O150" s="125">
        <f>VLOOKUP(D150,HORMONY2!$C$2:$F$400,4,0)</f>
        <v>6</v>
      </c>
      <c r="P150" s="124" t="s">
        <v>38</v>
      </c>
      <c r="Q150" s="123">
        <v>4</v>
      </c>
      <c r="R150" s="125">
        <f>VLOOKUP(D150,NERWY1!$C$2:$F$400,4,0)</f>
        <v>7</v>
      </c>
      <c r="S150" s="124" t="s">
        <v>38</v>
      </c>
      <c r="T150" s="123" t="s">
        <v>38</v>
      </c>
      <c r="U150" s="123">
        <v>9</v>
      </c>
      <c r="V150" s="125"/>
      <c r="W150" s="124" t="s">
        <v>38</v>
      </c>
      <c r="X150" s="123" t="s">
        <v>38</v>
      </c>
      <c r="Y150" s="123">
        <v>12</v>
      </c>
      <c r="Z150" s="125"/>
      <c r="AA150" s="124" t="s">
        <v>38</v>
      </c>
      <c r="AB150" s="123" t="s">
        <v>38</v>
      </c>
      <c r="AC150" s="123">
        <v>14</v>
      </c>
      <c r="AD150" s="125"/>
      <c r="AE150" s="124" t="s">
        <v>38</v>
      </c>
      <c r="AF150" s="123" t="s">
        <v>38</v>
      </c>
      <c r="AG150" s="123">
        <v>10</v>
      </c>
      <c r="AH150" s="125"/>
      <c r="AI150" s="124" t="s">
        <v>38</v>
      </c>
      <c r="AJ150" s="123" t="s">
        <v>38</v>
      </c>
      <c r="AK150" s="123">
        <v>7</v>
      </c>
      <c r="AL150" s="125">
        <f>VLOOKUP(D150,KRĄŻENIEPI!$C$2:$F$400,4,0)</f>
        <v>11</v>
      </c>
      <c r="AM150" s="124" t="s">
        <v>38</v>
      </c>
      <c r="AN150" s="123" t="s">
        <v>38</v>
      </c>
      <c r="AO150" s="123">
        <v>9</v>
      </c>
      <c r="AP150" s="127"/>
      <c r="AQ150" s="126" t="s">
        <v>38</v>
      </c>
      <c r="AR150" s="123">
        <v>6</v>
      </c>
      <c r="AS150" s="127"/>
      <c r="AT150" s="126" t="s">
        <v>38</v>
      </c>
      <c r="AU150" s="123">
        <v>9</v>
      </c>
      <c r="AV150" s="125"/>
      <c r="AW150" s="124" t="s">
        <v>38</v>
      </c>
      <c r="AX150" s="123">
        <v>8</v>
      </c>
      <c r="AY150" s="125"/>
      <c r="AZ150" s="270"/>
    </row>
    <row r="151" spans="1:52" s="183" customFormat="1" x14ac:dyDescent="0.25">
      <c r="A151" s="171">
        <v>4</v>
      </c>
      <c r="B151" s="236"/>
      <c r="C151" s="184"/>
      <c r="D151" s="197">
        <v>93245</v>
      </c>
      <c r="E151" s="124" t="s">
        <v>38</v>
      </c>
      <c r="F151" s="123" t="s">
        <v>38</v>
      </c>
      <c r="G151" s="123" t="str">
        <f>VLOOKUP(D151,wykład3!$D$2:$E$700,2,0)</f>
        <v>+</v>
      </c>
      <c r="H151" s="127" t="str">
        <f>VLOOKUP(D151,wykład4!$D$1:$E$701,2,0)</f>
        <v>+</v>
      </c>
      <c r="I151" s="182" t="str">
        <f>VLOOKUP(D151,ELERNING!$D$2:$I$701,6,0)</f>
        <v>+</v>
      </c>
      <c r="J151" s="124" t="s">
        <v>38</v>
      </c>
      <c r="K151" s="123">
        <v>7</v>
      </c>
      <c r="L151" s="125"/>
      <c r="M151" s="124" t="s">
        <v>38</v>
      </c>
      <c r="N151" s="123">
        <v>9</v>
      </c>
      <c r="O151" s="125"/>
      <c r="P151" s="124" t="s">
        <v>38</v>
      </c>
      <c r="Q151" s="123">
        <v>6</v>
      </c>
      <c r="R151" s="125"/>
      <c r="S151" s="124" t="s">
        <v>38</v>
      </c>
      <c r="T151" s="123" t="s">
        <v>38</v>
      </c>
      <c r="U151" s="123">
        <v>12</v>
      </c>
      <c r="V151" s="125"/>
      <c r="W151" s="124" t="s">
        <v>38</v>
      </c>
      <c r="X151" s="123" t="s">
        <v>38</v>
      </c>
      <c r="Y151" s="123">
        <v>13</v>
      </c>
      <c r="Z151" s="125"/>
      <c r="AA151" s="124" t="s">
        <v>38</v>
      </c>
      <c r="AB151" s="123" t="s">
        <v>38</v>
      </c>
      <c r="AC151" s="123">
        <v>14</v>
      </c>
      <c r="AD151" s="125"/>
      <c r="AE151" s="124" t="s">
        <v>38</v>
      </c>
      <c r="AF151" s="123" t="s">
        <v>38</v>
      </c>
      <c r="AG151" s="123">
        <v>13</v>
      </c>
      <c r="AH151" s="125"/>
      <c r="AI151" s="124" t="s">
        <v>38</v>
      </c>
      <c r="AJ151" s="123" t="s">
        <v>38</v>
      </c>
      <c r="AK151" s="123">
        <v>12</v>
      </c>
      <c r="AL151" s="125"/>
      <c r="AM151" s="124" t="s">
        <v>38</v>
      </c>
      <c r="AN151" s="123" t="s">
        <v>38</v>
      </c>
      <c r="AO151" s="123">
        <v>15</v>
      </c>
      <c r="AP151" s="127"/>
      <c r="AQ151" s="126" t="s">
        <v>38</v>
      </c>
      <c r="AR151" s="123">
        <v>8</v>
      </c>
      <c r="AS151" s="127"/>
      <c r="AT151" s="126" t="s">
        <v>38</v>
      </c>
      <c r="AU151" s="123">
        <v>9</v>
      </c>
      <c r="AV151" s="125"/>
      <c r="AW151" s="124" t="s">
        <v>38</v>
      </c>
      <c r="AX151" s="123">
        <v>9</v>
      </c>
      <c r="AY151" s="125"/>
      <c r="AZ151" s="270"/>
    </row>
    <row r="152" spans="1:52" x14ac:dyDescent="0.25">
      <c r="A152" s="171">
        <v>2</v>
      </c>
      <c r="B152" s="236"/>
      <c r="C152" s="184"/>
      <c r="D152" s="197">
        <v>93246</v>
      </c>
      <c r="E152" s="124" t="s">
        <v>38</v>
      </c>
      <c r="F152" s="123" t="s">
        <v>38</v>
      </c>
      <c r="G152" s="123" t="str">
        <f>VLOOKUP(D152,wykład3!$D$2:$E$700,2,0)</f>
        <v>+</v>
      </c>
      <c r="H152" s="127" t="str">
        <f>VLOOKUP(D152,wykład4!$D$1:$E$701,2,0)</f>
        <v>+</v>
      </c>
      <c r="I152" s="182" t="str">
        <f>VLOOKUP(D152,ELERNING!$D$2:$I$701,6,0)</f>
        <v>+</v>
      </c>
      <c r="J152" s="124" t="s">
        <v>38</v>
      </c>
      <c r="K152" s="123">
        <v>9</v>
      </c>
      <c r="L152" s="125" t="str">
        <f>VLOOKUP(D152,HORMONY1!$C$2:$F$400,4,0)</f>
        <v/>
      </c>
      <c r="M152" s="124" t="s">
        <v>38</v>
      </c>
      <c r="N152" s="123">
        <v>5</v>
      </c>
      <c r="O152" s="125">
        <f>VLOOKUP(D152,HORMONY2!$C$2:$F$400,4,0)</f>
        <v>8</v>
      </c>
      <c r="P152" s="124" t="s">
        <v>38</v>
      </c>
      <c r="Q152" s="123">
        <v>4</v>
      </c>
      <c r="R152" s="125">
        <f>VLOOKUP(D152,NERWY1!$C$2:$F$400,4,0)</f>
        <v>8</v>
      </c>
      <c r="S152" s="124" t="s">
        <v>38</v>
      </c>
      <c r="T152" s="123" t="s">
        <v>38</v>
      </c>
      <c r="U152" s="123">
        <v>11</v>
      </c>
      <c r="V152" s="125"/>
      <c r="W152" s="124" t="s">
        <v>38</v>
      </c>
      <c r="X152" s="123" t="s">
        <v>38</v>
      </c>
      <c r="Y152" s="123">
        <v>12</v>
      </c>
      <c r="Z152" s="125"/>
      <c r="AA152" s="124" t="s">
        <v>38</v>
      </c>
      <c r="AB152" s="123" t="s">
        <v>38</v>
      </c>
      <c r="AC152" s="123">
        <v>13</v>
      </c>
      <c r="AD152" s="125"/>
      <c r="AE152" s="124" t="s">
        <v>38</v>
      </c>
      <c r="AF152" s="123" t="s">
        <v>38</v>
      </c>
      <c r="AG152" s="123">
        <v>13</v>
      </c>
      <c r="AH152" s="125"/>
      <c r="AI152" s="124" t="s">
        <v>38</v>
      </c>
      <c r="AJ152" s="123" t="s">
        <v>38</v>
      </c>
      <c r="AK152" s="123">
        <v>14</v>
      </c>
      <c r="AL152" s="125"/>
      <c r="AM152" s="124" t="s">
        <v>38</v>
      </c>
      <c r="AN152" s="123" t="s">
        <v>38</v>
      </c>
      <c r="AO152" s="123">
        <v>13</v>
      </c>
      <c r="AP152" s="127"/>
      <c r="AQ152" s="126" t="s">
        <v>38</v>
      </c>
      <c r="AR152" s="123">
        <v>8</v>
      </c>
      <c r="AS152" s="127"/>
      <c r="AT152" s="126" t="s">
        <v>38</v>
      </c>
      <c r="AU152" s="123">
        <v>9</v>
      </c>
      <c r="AV152" s="125"/>
      <c r="AW152" s="124" t="s">
        <v>38</v>
      </c>
      <c r="AX152" s="123">
        <v>9</v>
      </c>
      <c r="AY152" s="125"/>
      <c r="AZ152" s="270"/>
    </row>
    <row r="153" spans="1:52" s="183" customFormat="1" x14ac:dyDescent="0.25">
      <c r="A153" s="171">
        <v>1</v>
      </c>
      <c r="B153" s="236"/>
      <c r="C153" s="184"/>
      <c r="D153" s="197">
        <v>93247</v>
      </c>
      <c r="E153" s="124" t="s">
        <v>38</v>
      </c>
      <c r="F153" s="123" t="s">
        <v>38</v>
      </c>
      <c r="G153" s="123" t="str">
        <f>VLOOKUP(D153,wykład3!$D$2:$E$700,2,0)</f>
        <v>+</v>
      </c>
      <c r="H153" s="127" t="str">
        <f>VLOOKUP(D153,wykład4!$D$1:$E$701,2,0)</f>
        <v>+</v>
      </c>
      <c r="I153" s="182" t="str">
        <f>VLOOKUP(D153,ELERNING!$D$2:$I$701,6,0)</f>
        <v>+</v>
      </c>
      <c r="J153" s="124" t="s">
        <v>38</v>
      </c>
      <c r="K153" s="123">
        <v>5</v>
      </c>
      <c r="L153" s="125">
        <f>VLOOKUP(D153,HORMONY1!$C$2:$F$400,4,0)</f>
        <v>7</v>
      </c>
      <c r="M153" s="124" t="s">
        <v>38</v>
      </c>
      <c r="N153" s="123">
        <v>5</v>
      </c>
      <c r="O153" s="125">
        <f>VLOOKUP(D153,HORMONY2!$C$2:$F$400,4,0)</f>
        <v>8</v>
      </c>
      <c r="P153" s="124" t="s">
        <v>38</v>
      </c>
      <c r="Q153" s="123">
        <v>0</v>
      </c>
      <c r="R153" s="125">
        <f>VLOOKUP(D153,NERWY1!$C$2:$F$400,4,0)</f>
        <v>9</v>
      </c>
      <c r="S153" s="124" t="s">
        <v>38</v>
      </c>
      <c r="T153" s="123" t="s">
        <v>38</v>
      </c>
      <c r="U153" s="123">
        <v>11</v>
      </c>
      <c r="V153" s="125"/>
      <c r="W153" s="124" t="s">
        <v>38</v>
      </c>
      <c r="X153" s="123" t="s">
        <v>38</v>
      </c>
      <c r="Y153" s="123">
        <v>12</v>
      </c>
      <c r="Z153" s="125"/>
      <c r="AA153" s="124" t="s">
        <v>38</v>
      </c>
      <c r="AB153" s="123" t="s">
        <v>38</v>
      </c>
      <c r="AC153" s="123">
        <v>11</v>
      </c>
      <c r="AD153" s="125"/>
      <c r="AE153" s="124" t="s">
        <v>38</v>
      </c>
      <c r="AF153" s="123" t="s">
        <v>38</v>
      </c>
      <c r="AG153" s="123">
        <v>14</v>
      </c>
      <c r="AH153" s="125"/>
      <c r="AI153" s="124" t="s">
        <v>38</v>
      </c>
      <c r="AJ153" s="123" t="s">
        <v>38</v>
      </c>
      <c r="AK153" s="123">
        <v>13</v>
      </c>
      <c r="AL153" s="125"/>
      <c r="AM153" s="124" t="s">
        <v>38</v>
      </c>
      <c r="AN153" s="123" t="s">
        <v>38</v>
      </c>
      <c r="AO153" s="123">
        <v>13</v>
      </c>
      <c r="AP153" s="127"/>
      <c r="AQ153" s="126" t="s">
        <v>38</v>
      </c>
      <c r="AR153" s="123">
        <v>9</v>
      </c>
      <c r="AS153" s="127"/>
      <c r="AT153" s="126" t="s">
        <v>38</v>
      </c>
      <c r="AU153" s="123">
        <v>7</v>
      </c>
      <c r="AV153" s="125"/>
      <c r="AW153" s="124" t="s">
        <v>38</v>
      </c>
      <c r="AX153" s="123">
        <v>9</v>
      </c>
      <c r="AY153" s="125"/>
      <c r="AZ153" s="270"/>
    </row>
    <row r="154" spans="1:52" hidden="1" x14ac:dyDescent="0.25">
      <c r="A154" s="169">
        <v>6</v>
      </c>
      <c r="B154" s="243"/>
      <c r="C154" s="116"/>
      <c r="D154" s="204">
        <v>93372</v>
      </c>
      <c r="E154" s="213" t="s">
        <v>39</v>
      </c>
      <c r="F154" s="84" t="s">
        <v>39</v>
      </c>
      <c r="G154" s="84" t="s">
        <v>39</v>
      </c>
      <c r="H154" s="112" t="s">
        <v>39</v>
      </c>
      <c r="I154" s="218" t="s">
        <v>39</v>
      </c>
      <c r="J154" s="213" t="s">
        <v>39</v>
      </c>
      <c r="K154" s="84" t="s">
        <v>39</v>
      </c>
      <c r="L154" s="79" t="s">
        <v>39</v>
      </c>
      <c r="M154" s="213" t="s">
        <v>39</v>
      </c>
      <c r="N154" s="84" t="s">
        <v>39</v>
      </c>
      <c r="O154" s="79" t="s">
        <v>39</v>
      </c>
      <c r="P154" s="213" t="s">
        <v>39</v>
      </c>
      <c r="Q154" s="84" t="s">
        <v>39</v>
      </c>
      <c r="R154" s="79" t="s">
        <v>39</v>
      </c>
      <c r="S154" s="213" t="s">
        <v>39</v>
      </c>
      <c r="T154" s="84" t="s">
        <v>39</v>
      </c>
      <c r="U154" s="84" t="s">
        <v>39</v>
      </c>
      <c r="V154" s="139" t="e">
        <f>VLOOKUP(D154,NERWY2!$C$2:$F$400,4,0)</f>
        <v>#N/A</v>
      </c>
      <c r="W154" s="55" t="s">
        <v>39</v>
      </c>
      <c r="X154" s="75" t="s">
        <v>39</v>
      </c>
      <c r="Y154" s="52" t="s">
        <v>77</v>
      </c>
      <c r="Z154" s="139" t="e">
        <f>VLOOKUP(D154,ZMYSŁY!$C$2:$F$400,4,0)</f>
        <v>#N/A</v>
      </c>
      <c r="AA154" s="55" t="s">
        <v>39</v>
      </c>
      <c r="AB154" s="52" t="s">
        <v>38</v>
      </c>
      <c r="AC154" s="52">
        <v>0</v>
      </c>
      <c r="AD154" s="139" t="e">
        <f>VLOOKUP(D154,MIĘŚNIE!$C$2:$F$400,4,0)</f>
        <v>#N/A</v>
      </c>
      <c r="AE154" s="55" t="s">
        <v>39</v>
      </c>
      <c r="AF154" s="75"/>
      <c r="AG154" s="52" t="s">
        <v>77</v>
      </c>
      <c r="AH154" s="56"/>
      <c r="AI154" s="55" t="s">
        <v>39</v>
      </c>
      <c r="AJ154" s="75"/>
      <c r="AK154" s="52" t="s">
        <v>77</v>
      </c>
      <c r="AL154" s="56"/>
      <c r="AM154" s="55" t="s">
        <v>39</v>
      </c>
      <c r="AN154" s="75"/>
      <c r="AO154" s="52" t="s">
        <v>77</v>
      </c>
      <c r="AP154" s="57"/>
      <c r="AQ154" s="58" t="s">
        <v>38</v>
      </c>
      <c r="AR154" s="52" t="e">
        <v>#N/A</v>
      </c>
      <c r="AS154" s="57" t="e">
        <f>VLOOKUP(D154,KREW2PI!$C$2:$F$400,4,0)</f>
        <v>#N/A</v>
      </c>
      <c r="AT154" s="58" t="s">
        <v>38</v>
      </c>
      <c r="AU154" s="52" t="e">
        <v>#N/A</v>
      </c>
      <c r="AV154" s="56"/>
      <c r="AW154" s="55" t="s">
        <v>38</v>
      </c>
      <c r="AX154" s="52" t="e">
        <v>#N/A</v>
      </c>
      <c r="AY154" s="56"/>
      <c r="AZ154" s="271"/>
    </row>
    <row r="155" spans="1:52" x14ac:dyDescent="0.25">
      <c r="A155" s="171">
        <v>3</v>
      </c>
      <c r="B155" s="236"/>
      <c r="C155" s="184"/>
      <c r="D155" s="197">
        <v>93248</v>
      </c>
      <c r="E155" s="124" t="s">
        <v>38</v>
      </c>
      <c r="F155" s="123" t="s">
        <v>38</v>
      </c>
      <c r="G155" s="123" t="str">
        <f>VLOOKUP(D155,wykład3!$D$2:$E$700,2,0)</f>
        <v>+</v>
      </c>
      <c r="H155" s="127" t="str">
        <f>VLOOKUP(D155,wykład4!$D$1:$E$701,2,0)</f>
        <v>+</v>
      </c>
      <c r="I155" s="182" t="str">
        <f>VLOOKUP(D155,ELERNING!$D$2:$I$701,6,0)</f>
        <v>+</v>
      </c>
      <c r="J155" s="124" t="s">
        <v>38</v>
      </c>
      <c r="K155" s="123">
        <v>7</v>
      </c>
      <c r="L155" s="125"/>
      <c r="M155" s="124" t="s">
        <v>38</v>
      </c>
      <c r="N155" s="123">
        <v>7</v>
      </c>
      <c r="O155" s="125"/>
      <c r="P155" s="124" t="s">
        <v>38</v>
      </c>
      <c r="Q155" s="123">
        <v>7</v>
      </c>
      <c r="R155" s="125"/>
      <c r="S155" s="124" t="s">
        <v>38</v>
      </c>
      <c r="T155" s="123" t="s">
        <v>38</v>
      </c>
      <c r="U155" s="123">
        <v>10</v>
      </c>
      <c r="V155" s="125"/>
      <c r="W155" s="124" t="s">
        <v>38</v>
      </c>
      <c r="X155" s="123" t="s">
        <v>38</v>
      </c>
      <c r="Y155" s="123">
        <v>10</v>
      </c>
      <c r="Z155" s="125"/>
      <c r="AA155" s="124" t="s">
        <v>38</v>
      </c>
      <c r="AB155" s="123" t="s">
        <v>38</v>
      </c>
      <c r="AC155" s="123">
        <v>14</v>
      </c>
      <c r="AD155" s="125"/>
      <c r="AE155" s="124" t="s">
        <v>38</v>
      </c>
      <c r="AF155" s="123" t="s">
        <v>38</v>
      </c>
      <c r="AG155" s="123">
        <v>13</v>
      </c>
      <c r="AH155" s="125"/>
      <c r="AI155" s="124" t="s">
        <v>38</v>
      </c>
      <c r="AJ155" s="123" t="s">
        <v>38</v>
      </c>
      <c r="AK155" s="123">
        <v>13</v>
      </c>
      <c r="AL155" s="125"/>
      <c r="AM155" s="124" t="s">
        <v>38</v>
      </c>
      <c r="AN155" s="123" t="s">
        <v>38</v>
      </c>
      <c r="AO155" s="123">
        <v>15</v>
      </c>
      <c r="AP155" s="127"/>
      <c r="AQ155" s="126" t="s">
        <v>38</v>
      </c>
      <c r="AR155" s="123">
        <v>5</v>
      </c>
      <c r="AS155" s="127">
        <f>VLOOKUP(D155,KREW2PI!$C$2:$F$400,4,0)</f>
        <v>10</v>
      </c>
      <c r="AT155" s="126" t="s">
        <v>38</v>
      </c>
      <c r="AU155" s="123">
        <v>8</v>
      </c>
      <c r="AV155" s="125"/>
      <c r="AW155" s="124" t="s">
        <v>38</v>
      </c>
      <c r="AX155" s="123">
        <v>9</v>
      </c>
      <c r="AY155" s="125"/>
      <c r="AZ155" s="270"/>
    </row>
    <row r="156" spans="1:52" s="183" customFormat="1" x14ac:dyDescent="0.25">
      <c r="A156" s="171">
        <v>3</v>
      </c>
      <c r="B156" s="236"/>
      <c r="C156" s="184"/>
      <c r="D156" s="197">
        <v>93249</v>
      </c>
      <c r="E156" s="124" t="s">
        <v>38</v>
      </c>
      <c r="F156" s="123" t="s">
        <v>38</v>
      </c>
      <c r="G156" s="123" t="str">
        <f>VLOOKUP(D156,wykład3!$D$2:$E$700,2,0)</f>
        <v>+</v>
      </c>
      <c r="H156" s="127" t="str">
        <f>VLOOKUP(D156,wykład4!$D$1:$E$701,2,0)</f>
        <v>+</v>
      </c>
      <c r="I156" s="182" t="str">
        <f>VLOOKUP(D156,ELERNING!$D$2:$I$701,6,0)</f>
        <v>+</v>
      </c>
      <c r="J156" s="124" t="s">
        <v>38</v>
      </c>
      <c r="K156" s="123">
        <v>8</v>
      </c>
      <c r="L156" s="125"/>
      <c r="M156" s="124" t="s">
        <v>38</v>
      </c>
      <c r="N156" s="123">
        <v>6</v>
      </c>
      <c r="O156" s="125"/>
      <c r="P156" s="124" t="s">
        <v>38</v>
      </c>
      <c r="Q156" s="123">
        <v>6</v>
      </c>
      <c r="R156" s="125"/>
      <c r="S156" s="124" t="s">
        <v>38</v>
      </c>
      <c r="T156" s="123" t="s">
        <v>38</v>
      </c>
      <c r="U156" s="123">
        <v>12</v>
      </c>
      <c r="V156" s="125"/>
      <c r="W156" s="124" t="s">
        <v>38</v>
      </c>
      <c r="X156" s="123" t="s">
        <v>38</v>
      </c>
      <c r="Y156" s="123">
        <v>10</v>
      </c>
      <c r="Z156" s="125"/>
      <c r="AA156" s="124" t="s">
        <v>38</v>
      </c>
      <c r="AB156" s="123" t="s">
        <v>38</v>
      </c>
      <c r="AC156" s="123">
        <v>12</v>
      </c>
      <c r="AD156" s="125"/>
      <c r="AE156" s="124" t="s">
        <v>38</v>
      </c>
      <c r="AF156" s="123" t="s">
        <v>38</v>
      </c>
      <c r="AG156" s="123">
        <v>15</v>
      </c>
      <c r="AH156" s="125"/>
      <c r="AI156" s="124" t="s">
        <v>38</v>
      </c>
      <c r="AJ156" s="123" t="s">
        <v>38</v>
      </c>
      <c r="AK156" s="123">
        <v>8</v>
      </c>
      <c r="AL156" s="125">
        <f>VLOOKUP(D156,KRĄŻENIEPI!$C$2:$F$400,4,0)</f>
        <v>15</v>
      </c>
      <c r="AM156" s="124" t="s">
        <v>38</v>
      </c>
      <c r="AN156" s="123" t="s">
        <v>38</v>
      </c>
      <c r="AO156" s="123">
        <v>15</v>
      </c>
      <c r="AP156" s="127"/>
      <c r="AQ156" s="126" t="s">
        <v>38</v>
      </c>
      <c r="AR156" s="123">
        <v>2</v>
      </c>
      <c r="AS156" s="127">
        <f>VLOOKUP(D156,KREW2PI!$C$2:$F$400,4,0)</f>
        <v>9</v>
      </c>
      <c r="AT156" s="126" t="s">
        <v>38</v>
      </c>
      <c r="AU156" s="123">
        <v>9</v>
      </c>
      <c r="AV156" s="125"/>
      <c r="AW156" s="124" t="s">
        <v>38</v>
      </c>
      <c r="AX156" s="123">
        <v>9</v>
      </c>
      <c r="AY156" s="125"/>
      <c r="AZ156" s="270"/>
    </row>
    <row r="157" spans="1:52" s="183" customFormat="1" x14ac:dyDescent="0.25">
      <c r="A157" s="171">
        <v>3</v>
      </c>
      <c r="B157" s="236"/>
      <c r="C157" s="184"/>
      <c r="D157" s="197">
        <v>93250</v>
      </c>
      <c r="E157" s="124" t="s">
        <v>38</v>
      </c>
      <c r="F157" s="123" t="s">
        <v>38</v>
      </c>
      <c r="G157" s="123" t="str">
        <f>VLOOKUP(D157,wykład3!$D$2:$E$700,2,0)</f>
        <v>+</v>
      </c>
      <c r="H157" s="127" t="str">
        <f>VLOOKUP(D157,wykład4!$D$1:$E$701,2,0)</f>
        <v>+</v>
      </c>
      <c r="I157" s="182" t="str">
        <f>VLOOKUP(D157,ELERNING!$D$2:$I$701,6,0)</f>
        <v>+</v>
      </c>
      <c r="J157" s="124" t="s">
        <v>38</v>
      </c>
      <c r="K157" s="123">
        <v>7</v>
      </c>
      <c r="L157" s="125"/>
      <c r="M157" s="124" t="s">
        <v>38</v>
      </c>
      <c r="N157" s="123">
        <v>8</v>
      </c>
      <c r="O157" s="125"/>
      <c r="P157" s="124" t="s">
        <v>38</v>
      </c>
      <c r="Q157" s="123">
        <v>6</v>
      </c>
      <c r="R157" s="125"/>
      <c r="S157" s="124" t="s">
        <v>38</v>
      </c>
      <c r="T157" s="123" t="s">
        <v>38</v>
      </c>
      <c r="U157" s="123">
        <v>7</v>
      </c>
      <c r="V157" s="125">
        <f>VLOOKUP(D157,NERWY2!$C$2:$F$400,4,0)</f>
        <v>13</v>
      </c>
      <c r="W157" s="124" t="s">
        <v>38</v>
      </c>
      <c r="X157" s="123" t="s">
        <v>38</v>
      </c>
      <c r="Y157" s="123">
        <v>9</v>
      </c>
      <c r="Z157" s="125" t="str">
        <f>VLOOKUP(D157,ZMYSŁY!$C$2:$F$400,4,0)</f>
        <v/>
      </c>
      <c r="AA157" s="124" t="s">
        <v>38</v>
      </c>
      <c r="AB157" s="123" t="s">
        <v>38</v>
      </c>
      <c r="AC157" s="123">
        <v>6</v>
      </c>
      <c r="AD157" s="125">
        <f>VLOOKUP(D157,MIĘŚNIE!$C$2:$F$400,4,0)</f>
        <v>14</v>
      </c>
      <c r="AE157" s="124" t="s">
        <v>38</v>
      </c>
      <c r="AF157" s="123" t="s">
        <v>38</v>
      </c>
      <c r="AG157" s="123">
        <v>11</v>
      </c>
      <c r="AH157" s="125"/>
      <c r="AI157" s="124" t="s">
        <v>38</v>
      </c>
      <c r="AJ157" s="123" t="s">
        <v>38</v>
      </c>
      <c r="AK157" s="123">
        <v>14</v>
      </c>
      <c r="AL157" s="125"/>
      <c r="AM157" s="124" t="s">
        <v>38</v>
      </c>
      <c r="AN157" s="123" t="s">
        <v>38</v>
      </c>
      <c r="AO157" s="123">
        <v>14</v>
      </c>
      <c r="AP157" s="127"/>
      <c r="AQ157" s="126" t="s">
        <v>38</v>
      </c>
      <c r="AR157" s="123">
        <v>9</v>
      </c>
      <c r="AS157" s="127"/>
      <c r="AT157" s="126" t="s">
        <v>38</v>
      </c>
      <c r="AU157" s="123">
        <v>10</v>
      </c>
      <c r="AV157" s="125"/>
      <c r="AW157" s="124" t="s">
        <v>38</v>
      </c>
      <c r="AX157" s="123">
        <v>9</v>
      </c>
      <c r="AY157" s="125"/>
      <c r="AZ157" s="270"/>
    </row>
    <row r="158" spans="1:52" x14ac:dyDescent="0.25">
      <c r="A158" s="121">
        <v>1</v>
      </c>
      <c r="B158" s="237"/>
      <c r="C158" s="51"/>
      <c r="D158" s="198">
        <v>93251</v>
      </c>
      <c r="E158" s="55" t="s">
        <v>38</v>
      </c>
      <c r="F158" s="52" t="s">
        <v>38</v>
      </c>
      <c r="G158" s="67" t="s">
        <v>39</v>
      </c>
      <c r="H158" s="57" t="str">
        <f>VLOOKUP(D158,wykład4!$D$1:$E$701,2,0)</f>
        <v>+</v>
      </c>
      <c r="I158" s="134" t="str">
        <f>VLOOKUP(D158,ELERNING!$D$2:$I$701,6,0)</f>
        <v>+</v>
      </c>
      <c r="J158" s="55" t="s">
        <v>38</v>
      </c>
      <c r="K158" s="52">
        <v>9</v>
      </c>
      <c r="L158" s="56" t="str">
        <f>VLOOKUP(D158,HORMONY1!$C$2:$F$400,4,0)</f>
        <v/>
      </c>
      <c r="M158" s="55" t="s">
        <v>38</v>
      </c>
      <c r="N158" s="165">
        <v>4</v>
      </c>
      <c r="O158" s="56">
        <f>VLOOKUP(D158,HORMONY2!$C$2:$F$400,4,0)</f>
        <v>8</v>
      </c>
      <c r="P158" s="55" t="s">
        <v>38</v>
      </c>
      <c r="Q158" s="165">
        <v>3</v>
      </c>
      <c r="R158" s="56">
        <f>VLOOKUP(D158,NERWY1!$C$2:$F$400,4,0)</f>
        <v>10</v>
      </c>
      <c r="S158" s="55" t="s">
        <v>38</v>
      </c>
      <c r="T158" s="52" t="s">
        <v>38</v>
      </c>
      <c r="U158" s="52">
        <v>11</v>
      </c>
      <c r="V158" s="139"/>
      <c r="W158" s="55" t="s">
        <v>38</v>
      </c>
      <c r="X158" s="52" t="s">
        <v>38</v>
      </c>
      <c r="Y158" s="52">
        <v>11</v>
      </c>
      <c r="Z158" s="139"/>
      <c r="AA158" s="55" t="s">
        <v>38</v>
      </c>
      <c r="AB158" s="52" t="s">
        <v>38</v>
      </c>
      <c r="AC158" s="52">
        <v>12</v>
      </c>
      <c r="AD158" s="139"/>
      <c r="AE158" s="55" t="s">
        <v>38</v>
      </c>
      <c r="AF158" s="52" t="s">
        <v>38</v>
      </c>
      <c r="AG158" s="52">
        <v>13</v>
      </c>
      <c r="AH158" s="56"/>
      <c r="AI158" s="55" t="s">
        <v>38</v>
      </c>
      <c r="AJ158" s="52" t="s">
        <v>38</v>
      </c>
      <c r="AK158" s="52">
        <v>12</v>
      </c>
      <c r="AL158" s="56"/>
      <c r="AM158" s="55" t="s">
        <v>38</v>
      </c>
      <c r="AN158" s="52" t="s">
        <v>38</v>
      </c>
      <c r="AO158" s="52">
        <v>14</v>
      </c>
      <c r="AP158" s="57"/>
      <c r="AQ158" s="58" t="s">
        <v>38</v>
      </c>
      <c r="AR158" s="52">
        <v>7</v>
      </c>
      <c r="AS158" s="57"/>
      <c r="AT158" s="58" t="s">
        <v>38</v>
      </c>
      <c r="AU158" s="52">
        <v>8</v>
      </c>
      <c r="AV158" s="56"/>
      <c r="AW158" s="55" t="s">
        <v>38</v>
      </c>
      <c r="AX158" s="52">
        <v>10</v>
      </c>
      <c r="AY158" s="56"/>
      <c r="AZ158" s="271"/>
    </row>
    <row r="159" spans="1:52" s="183" customFormat="1" x14ac:dyDescent="0.25">
      <c r="A159" s="171">
        <v>2</v>
      </c>
      <c r="B159" s="236"/>
      <c r="C159" s="184"/>
      <c r="D159" s="197">
        <v>93252</v>
      </c>
      <c r="E159" s="124" t="s">
        <v>38</v>
      </c>
      <c r="F159" s="123" t="s">
        <v>38</v>
      </c>
      <c r="G159" s="123" t="str">
        <f>VLOOKUP(D159,wykład3!$D$2:$E$700,2,0)</f>
        <v>+</v>
      </c>
      <c r="H159" s="127" t="str">
        <f>VLOOKUP(D159,wykład4!$D$1:$E$701,2,0)</f>
        <v>+</v>
      </c>
      <c r="I159" s="182" t="str">
        <f>VLOOKUP(D159,ELERNING!$D$2:$I$701,6,0)</f>
        <v>+</v>
      </c>
      <c r="J159" s="124" t="s">
        <v>38</v>
      </c>
      <c r="K159" s="221">
        <v>7</v>
      </c>
      <c r="L159" s="125" t="str">
        <f>VLOOKUP(D159,HORMONY1!$C$2:$F$400,4,0)</f>
        <v/>
      </c>
      <c r="M159" s="124" t="s">
        <v>38</v>
      </c>
      <c r="N159" s="221">
        <v>7</v>
      </c>
      <c r="O159" s="125" t="str">
        <f>VLOOKUP(D159,HORMONY2!$C$2:$F$400,4,0)</f>
        <v/>
      </c>
      <c r="P159" s="124" t="s">
        <v>38</v>
      </c>
      <c r="Q159" s="221">
        <v>5</v>
      </c>
      <c r="R159" s="125">
        <f>VLOOKUP(D159,NERWY1!$C$2:$F$400,4,0)</f>
        <v>10</v>
      </c>
      <c r="S159" s="124" t="s">
        <v>38</v>
      </c>
      <c r="T159" s="123" t="s">
        <v>38</v>
      </c>
      <c r="U159" s="123">
        <v>5</v>
      </c>
      <c r="V159" s="125">
        <f>VLOOKUP(D159,NERWY2!$C$2:$F$400,4,0)</f>
        <v>12</v>
      </c>
      <c r="W159" s="124" t="s">
        <v>38</v>
      </c>
      <c r="X159" s="123" t="s">
        <v>38</v>
      </c>
      <c r="Y159" s="123">
        <v>11</v>
      </c>
      <c r="Z159" s="125" t="str">
        <f>VLOOKUP(D159,ZMYSŁY!$C$2:$F$400,4,0)</f>
        <v/>
      </c>
      <c r="AA159" s="124" t="s">
        <v>38</v>
      </c>
      <c r="AB159" s="123" t="s">
        <v>38</v>
      </c>
      <c r="AC159" s="123">
        <v>11</v>
      </c>
      <c r="AD159" s="125" t="str">
        <f>VLOOKUP(D159,MIĘŚNIE!$C$2:$F$400,4,0)</f>
        <v/>
      </c>
      <c r="AE159" s="124" t="s">
        <v>38</v>
      </c>
      <c r="AF159" s="123" t="s">
        <v>38</v>
      </c>
      <c r="AG159" s="123">
        <v>12</v>
      </c>
      <c r="AH159" s="125"/>
      <c r="AI159" s="124" t="s">
        <v>38</v>
      </c>
      <c r="AJ159" s="123" t="s">
        <v>38</v>
      </c>
      <c r="AK159" s="123">
        <v>10</v>
      </c>
      <c r="AL159" s="125"/>
      <c r="AM159" s="124" t="s">
        <v>38</v>
      </c>
      <c r="AN159" s="123" t="s">
        <v>38</v>
      </c>
      <c r="AO159" s="123">
        <v>9</v>
      </c>
      <c r="AP159" s="127"/>
      <c r="AQ159" s="126" t="s">
        <v>38</v>
      </c>
      <c r="AR159" s="123">
        <v>7</v>
      </c>
      <c r="AS159" s="127"/>
      <c r="AT159" s="126" t="s">
        <v>38</v>
      </c>
      <c r="AU159" s="123">
        <v>10</v>
      </c>
      <c r="AV159" s="125"/>
      <c r="AW159" s="124" t="s">
        <v>38</v>
      </c>
      <c r="AX159" s="123">
        <v>4</v>
      </c>
      <c r="AY159" s="125">
        <f>VLOOKUP(D159,MOCZOWYPI!$C$2:$F$400,4,0)</f>
        <v>9</v>
      </c>
      <c r="AZ159" s="270"/>
    </row>
    <row r="160" spans="1:52" s="183" customFormat="1" x14ac:dyDescent="0.25">
      <c r="A160" s="171">
        <v>4</v>
      </c>
      <c r="B160" s="236"/>
      <c r="C160" s="184"/>
      <c r="D160" s="197">
        <v>93253</v>
      </c>
      <c r="E160" s="124" t="s">
        <v>38</v>
      </c>
      <c r="F160" s="123" t="s">
        <v>38</v>
      </c>
      <c r="G160" s="123" t="str">
        <f>VLOOKUP(D160,wykład3!$D$2:$E$700,2,0)</f>
        <v>+</v>
      </c>
      <c r="H160" s="127" t="str">
        <f>VLOOKUP(D160,wykład4!$D$1:$E$701,2,0)</f>
        <v>+</v>
      </c>
      <c r="I160" s="182" t="str">
        <f>VLOOKUP(D160,ELERNING!$D$2:$I$701,6,0)</f>
        <v>+</v>
      </c>
      <c r="J160" s="124" t="s">
        <v>38</v>
      </c>
      <c r="K160" s="123">
        <v>9</v>
      </c>
      <c r="L160" s="125"/>
      <c r="M160" s="124" t="s">
        <v>38</v>
      </c>
      <c r="N160" s="123">
        <v>7</v>
      </c>
      <c r="O160" s="125"/>
      <c r="P160" s="124" t="s">
        <v>38</v>
      </c>
      <c r="Q160" s="123">
        <v>7</v>
      </c>
      <c r="R160" s="125"/>
      <c r="S160" s="124" t="s">
        <v>38</v>
      </c>
      <c r="T160" s="123" t="s">
        <v>38</v>
      </c>
      <c r="U160" s="123">
        <v>11</v>
      </c>
      <c r="V160" s="125"/>
      <c r="W160" s="124" t="s">
        <v>38</v>
      </c>
      <c r="X160" s="123" t="s">
        <v>38</v>
      </c>
      <c r="Y160" s="123">
        <v>11</v>
      </c>
      <c r="Z160" s="125"/>
      <c r="AA160" s="124" t="s">
        <v>38</v>
      </c>
      <c r="AB160" s="123" t="s">
        <v>38</v>
      </c>
      <c r="AC160" s="123">
        <v>12</v>
      </c>
      <c r="AD160" s="125"/>
      <c r="AE160" s="124" t="s">
        <v>38</v>
      </c>
      <c r="AF160" s="123" t="s">
        <v>38</v>
      </c>
      <c r="AG160" s="123">
        <v>14</v>
      </c>
      <c r="AH160" s="125"/>
      <c r="AI160" s="124" t="s">
        <v>38</v>
      </c>
      <c r="AJ160" s="123" t="s">
        <v>38</v>
      </c>
      <c r="AK160" s="123">
        <v>15</v>
      </c>
      <c r="AL160" s="125"/>
      <c r="AM160" s="124" t="s">
        <v>38</v>
      </c>
      <c r="AN160" s="123" t="s">
        <v>38</v>
      </c>
      <c r="AO160" s="123">
        <v>15</v>
      </c>
      <c r="AP160" s="127"/>
      <c r="AQ160" s="126" t="s">
        <v>38</v>
      </c>
      <c r="AR160" s="123">
        <v>7</v>
      </c>
      <c r="AS160" s="127"/>
      <c r="AT160" s="126" t="s">
        <v>38</v>
      </c>
      <c r="AU160" s="123">
        <v>10</v>
      </c>
      <c r="AV160" s="125"/>
      <c r="AW160" s="124" t="s">
        <v>38</v>
      </c>
      <c r="AX160" s="123">
        <v>10</v>
      </c>
      <c r="AY160" s="125"/>
      <c r="AZ160" s="270"/>
    </row>
    <row r="161" spans="1:52" s="183" customFormat="1" x14ac:dyDescent="0.25">
      <c r="A161" s="171">
        <v>4</v>
      </c>
      <c r="B161" s="236"/>
      <c r="C161" s="184"/>
      <c r="D161" s="197">
        <v>93256</v>
      </c>
      <c r="E161" s="124" t="s">
        <v>38</v>
      </c>
      <c r="F161" s="123" t="s">
        <v>38</v>
      </c>
      <c r="G161" s="123" t="str">
        <f>VLOOKUP(D161,wykład3!$D$2:$E$700,2,0)</f>
        <v>+</v>
      </c>
      <c r="H161" s="127" t="str">
        <f>VLOOKUP(D161,wykład4!$D$1:$E$701,2,0)</f>
        <v>+</v>
      </c>
      <c r="I161" s="182" t="str">
        <f>VLOOKUP(D161,ELERNING!$D$2:$I$701,6,0)</f>
        <v>+</v>
      </c>
      <c r="J161" s="124" t="s">
        <v>38</v>
      </c>
      <c r="K161" s="123">
        <v>8</v>
      </c>
      <c r="L161" s="125"/>
      <c r="M161" s="124" t="s">
        <v>38</v>
      </c>
      <c r="N161" s="123">
        <v>9</v>
      </c>
      <c r="O161" s="125"/>
      <c r="P161" s="124" t="s">
        <v>38</v>
      </c>
      <c r="Q161" s="123">
        <v>8</v>
      </c>
      <c r="R161" s="125"/>
      <c r="S161" s="124" t="s">
        <v>38</v>
      </c>
      <c r="T161" s="123" t="s">
        <v>38</v>
      </c>
      <c r="U161" s="123">
        <v>14</v>
      </c>
      <c r="V161" s="125"/>
      <c r="W161" s="124" t="s">
        <v>38</v>
      </c>
      <c r="X161" s="123" t="s">
        <v>38</v>
      </c>
      <c r="Y161" s="123">
        <v>14</v>
      </c>
      <c r="Z161" s="125"/>
      <c r="AA161" s="124" t="s">
        <v>38</v>
      </c>
      <c r="AB161" s="123" t="s">
        <v>38</v>
      </c>
      <c r="AC161" s="123">
        <v>12</v>
      </c>
      <c r="AD161" s="125"/>
      <c r="AE161" s="124" t="s">
        <v>38</v>
      </c>
      <c r="AF161" s="123" t="s">
        <v>38</v>
      </c>
      <c r="AG161" s="123">
        <v>14</v>
      </c>
      <c r="AH161" s="125"/>
      <c r="AI161" s="124" t="s">
        <v>38</v>
      </c>
      <c r="AJ161" s="123" t="s">
        <v>38</v>
      </c>
      <c r="AK161" s="123">
        <v>14</v>
      </c>
      <c r="AL161" s="125"/>
      <c r="AM161" s="124" t="s">
        <v>38</v>
      </c>
      <c r="AN161" s="123" t="s">
        <v>38</v>
      </c>
      <c r="AO161" s="123">
        <v>15</v>
      </c>
      <c r="AP161" s="127"/>
      <c r="AQ161" s="126" t="s">
        <v>38</v>
      </c>
      <c r="AR161" s="123">
        <v>6</v>
      </c>
      <c r="AS161" s="127"/>
      <c r="AT161" s="126" t="s">
        <v>38</v>
      </c>
      <c r="AU161" s="123">
        <v>9</v>
      </c>
      <c r="AV161" s="125"/>
      <c r="AW161" s="124" t="s">
        <v>38</v>
      </c>
      <c r="AX161" s="123">
        <v>10</v>
      </c>
      <c r="AY161" s="125"/>
      <c r="AZ161" s="270">
        <v>5</v>
      </c>
    </row>
    <row r="162" spans="1:52" x14ac:dyDescent="0.25">
      <c r="A162" s="171">
        <v>3</v>
      </c>
      <c r="B162" s="236"/>
      <c r="C162" s="184"/>
      <c r="D162" s="197">
        <v>93257</v>
      </c>
      <c r="E162" s="124" t="s">
        <v>38</v>
      </c>
      <c r="F162" s="123" t="s">
        <v>38</v>
      </c>
      <c r="G162" s="123" t="str">
        <f>VLOOKUP(D162,wykład3!$D$2:$E$700,2,0)</f>
        <v>+</v>
      </c>
      <c r="H162" s="127" t="str">
        <f>VLOOKUP(D162,wykład4!$D$1:$E$701,2,0)</f>
        <v>+</v>
      </c>
      <c r="I162" s="182" t="str">
        <f>VLOOKUP(D162,ELERNING!$D$2:$I$701,6,0)</f>
        <v>+</v>
      </c>
      <c r="J162" s="124" t="s">
        <v>38</v>
      </c>
      <c r="K162" s="123">
        <v>6</v>
      </c>
      <c r="L162" s="125" t="str">
        <f>VLOOKUP(D162,HORMONY1!$C$2:$F$400,4,0)</f>
        <v/>
      </c>
      <c r="M162" s="124" t="s">
        <v>38</v>
      </c>
      <c r="N162" s="123">
        <v>7</v>
      </c>
      <c r="O162" s="125" t="str">
        <f>VLOOKUP(D162,HORMONY2!$C$2:$F$400,4,0)</f>
        <v/>
      </c>
      <c r="P162" s="124" t="s">
        <v>38</v>
      </c>
      <c r="Q162" s="123">
        <v>4</v>
      </c>
      <c r="R162" s="125">
        <f>VLOOKUP(D162,NERWY1!$C$2:$F$400,4,0)</f>
        <v>9</v>
      </c>
      <c r="S162" s="124" t="s">
        <v>38</v>
      </c>
      <c r="T162" s="123" t="s">
        <v>38</v>
      </c>
      <c r="U162" s="123">
        <v>12</v>
      </c>
      <c r="V162" s="125"/>
      <c r="W162" s="124" t="s">
        <v>38</v>
      </c>
      <c r="X162" s="123" t="s">
        <v>38</v>
      </c>
      <c r="Y162" s="123">
        <v>12</v>
      </c>
      <c r="Z162" s="125"/>
      <c r="AA162" s="124" t="s">
        <v>38</v>
      </c>
      <c r="AB162" s="123" t="s">
        <v>38</v>
      </c>
      <c r="AC162" s="123">
        <v>13</v>
      </c>
      <c r="AD162" s="125"/>
      <c r="AE162" s="124" t="s">
        <v>38</v>
      </c>
      <c r="AF162" s="123" t="s">
        <v>38</v>
      </c>
      <c r="AG162" s="123">
        <v>13</v>
      </c>
      <c r="AH162" s="125"/>
      <c r="AI162" s="124" t="s">
        <v>38</v>
      </c>
      <c r="AJ162" s="123" t="s">
        <v>38</v>
      </c>
      <c r="AK162" s="123">
        <v>14</v>
      </c>
      <c r="AL162" s="125"/>
      <c r="AM162" s="124" t="s">
        <v>38</v>
      </c>
      <c r="AN162" s="123" t="s">
        <v>38</v>
      </c>
      <c r="AO162" s="123">
        <v>15</v>
      </c>
      <c r="AP162" s="127"/>
      <c r="AQ162" s="182" t="s">
        <v>38</v>
      </c>
      <c r="AR162" s="123">
        <v>5</v>
      </c>
      <c r="AS162" s="127">
        <f>VLOOKUP(D162,KREW2PI!$C$2:$F$400,4,0)</f>
        <v>9</v>
      </c>
      <c r="AT162" s="126" t="s">
        <v>38</v>
      </c>
      <c r="AU162" s="123">
        <v>9</v>
      </c>
      <c r="AV162" s="125"/>
      <c r="AW162" s="124" t="s">
        <v>38</v>
      </c>
      <c r="AX162" s="123">
        <v>9</v>
      </c>
      <c r="AY162" s="125"/>
      <c r="AZ162" s="270"/>
    </row>
    <row r="163" spans="1:52" x14ac:dyDescent="0.25">
      <c r="A163" s="121">
        <v>5</v>
      </c>
      <c r="B163" s="237"/>
      <c r="C163" s="51"/>
      <c r="D163" s="198">
        <v>93258</v>
      </c>
      <c r="E163" s="55" t="s">
        <v>38</v>
      </c>
      <c r="F163" s="52" t="s">
        <v>38</v>
      </c>
      <c r="G163" s="52" t="str">
        <f>VLOOKUP(D163,wykład3!$D$2:$E$700,2,0)</f>
        <v>+</v>
      </c>
      <c r="H163" s="174" t="s">
        <v>39</v>
      </c>
      <c r="I163" s="215" t="str">
        <f>VLOOKUP(D163,ELERNING!$D$2:$I$701,6,0)</f>
        <v>-</v>
      </c>
      <c r="J163" s="55" t="s">
        <v>38</v>
      </c>
      <c r="K163" s="141">
        <v>4</v>
      </c>
      <c r="L163" s="66">
        <f>VLOOKUP(D163,HORMONY1!$C$2:$F$400,4,0)</f>
        <v>3</v>
      </c>
      <c r="M163" s="55" t="s">
        <v>38</v>
      </c>
      <c r="N163" s="141">
        <v>4</v>
      </c>
      <c r="O163" s="150">
        <f>VLOOKUP(D163,HORMONY2!$C$2:$F$400,4,0)</f>
        <v>5</v>
      </c>
      <c r="P163" s="55" t="s">
        <v>38</v>
      </c>
      <c r="Q163" s="165">
        <v>3</v>
      </c>
      <c r="R163" s="56">
        <f>VLOOKUP(D163,NERWY1!$C$2:$F$400,4,0)</f>
        <v>7</v>
      </c>
      <c r="S163" s="55" t="s">
        <v>38</v>
      </c>
      <c r="T163" s="52" t="s">
        <v>38</v>
      </c>
      <c r="U163" s="165">
        <v>4</v>
      </c>
      <c r="V163" s="139" t="str">
        <f>VLOOKUP(D163,NERWY2!$C$2:$F$400,4,0)</f>
        <v/>
      </c>
      <c r="W163" s="55" t="s">
        <v>38</v>
      </c>
      <c r="X163" s="52" t="s">
        <v>38</v>
      </c>
      <c r="Y163" s="52">
        <v>10</v>
      </c>
      <c r="Z163" s="139" t="str">
        <f>VLOOKUP(D163,ZMYSŁY!$C$2:$F$400,4,0)</f>
        <v/>
      </c>
      <c r="AA163" s="55" t="s">
        <v>38</v>
      </c>
      <c r="AB163" s="52" t="s">
        <v>38</v>
      </c>
      <c r="AC163" s="52">
        <v>12</v>
      </c>
      <c r="AD163" s="139" t="str">
        <f>VLOOKUP(D163,MIĘŚNIE!$C$2:$F$400,4,0)</f>
        <v/>
      </c>
      <c r="AE163" s="55" t="s">
        <v>38</v>
      </c>
      <c r="AF163" s="52" t="s">
        <v>38</v>
      </c>
      <c r="AG163" s="52">
        <v>12</v>
      </c>
      <c r="AH163" s="56"/>
      <c r="AI163" s="55" t="s">
        <v>38</v>
      </c>
      <c r="AJ163" s="52" t="s">
        <v>38</v>
      </c>
      <c r="AK163" s="52">
        <v>10</v>
      </c>
      <c r="AL163" s="56"/>
      <c r="AM163" s="55" t="s">
        <v>38</v>
      </c>
      <c r="AN163" s="52" t="s">
        <v>38</v>
      </c>
      <c r="AO163" s="52">
        <v>14</v>
      </c>
      <c r="AP163" s="57"/>
      <c r="AQ163" s="58" t="s">
        <v>38</v>
      </c>
      <c r="AR163" s="52">
        <v>7</v>
      </c>
      <c r="AS163" s="57"/>
      <c r="AT163" s="58" t="s">
        <v>38</v>
      </c>
      <c r="AU163" s="52">
        <v>9</v>
      </c>
      <c r="AV163" s="56"/>
      <c r="AW163" s="55" t="s">
        <v>38</v>
      </c>
      <c r="AX163" s="52">
        <v>9</v>
      </c>
      <c r="AY163" s="56"/>
      <c r="AZ163" s="271"/>
    </row>
    <row r="164" spans="1:52" s="183" customFormat="1" x14ac:dyDescent="0.25">
      <c r="A164" s="171">
        <v>1</v>
      </c>
      <c r="B164" s="236"/>
      <c r="C164" s="184"/>
      <c r="D164" s="197">
        <v>93261</v>
      </c>
      <c r="E164" s="124" t="s">
        <v>38</v>
      </c>
      <c r="F164" s="123" t="s">
        <v>38</v>
      </c>
      <c r="G164" s="123" t="str">
        <f>VLOOKUP(D164,wykład3!$D$2:$E$700,2,0)</f>
        <v>+</v>
      </c>
      <c r="H164" s="127" t="str">
        <f>VLOOKUP(D164,wykład4!$D$1:$E$701,2,0)</f>
        <v>+</v>
      </c>
      <c r="I164" s="182" t="str">
        <f>VLOOKUP(D164,ELERNING!$D$2:$I$701,6,0)</f>
        <v>+</v>
      </c>
      <c r="J164" s="124" t="s">
        <v>38</v>
      </c>
      <c r="K164" s="123">
        <v>8</v>
      </c>
      <c r="L164" s="125"/>
      <c r="M164" s="124" t="s">
        <v>38</v>
      </c>
      <c r="N164" s="123">
        <v>10</v>
      </c>
      <c r="O164" s="125"/>
      <c r="P164" s="124" t="s">
        <v>38</v>
      </c>
      <c r="Q164" s="123">
        <v>8</v>
      </c>
      <c r="R164" s="125"/>
      <c r="S164" s="124" t="s">
        <v>38</v>
      </c>
      <c r="T164" s="123" t="s">
        <v>38</v>
      </c>
      <c r="U164" s="123">
        <v>12</v>
      </c>
      <c r="V164" s="125"/>
      <c r="W164" s="124" t="s">
        <v>38</v>
      </c>
      <c r="X164" s="123" t="s">
        <v>38</v>
      </c>
      <c r="Y164" s="123">
        <v>10</v>
      </c>
      <c r="Z164" s="125"/>
      <c r="AA164" s="124" t="s">
        <v>38</v>
      </c>
      <c r="AB164" s="123" t="s">
        <v>38</v>
      </c>
      <c r="AC164" s="123">
        <v>11</v>
      </c>
      <c r="AD164" s="125"/>
      <c r="AE164" s="124" t="s">
        <v>38</v>
      </c>
      <c r="AF164" s="123" t="s">
        <v>38</v>
      </c>
      <c r="AG164" s="123">
        <v>14</v>
      </c>
      <c r="AH164" s="125"/>
      <c r="AI164" s="124" t="s">
        <v>38</v>
      </c>
      <c r="AJ164" s="123" t="s">
        <v>38</v>
      </c>
      <c r="AK164" s="123">
        <v>12</v>
      </c>
      <c r="AL164" s="125"/>
      <c r="AM164" s="124" t="s">
        <v>38</v>
      </c>
      <c r="AN164" s="123" t="s">
        <v>38</v>
      </c>
      <c r="AO164" s="123">
        <v>15</v>
      </c>
      <c r="AP164" s="127"/>
      <c r="AQ164" s="126" t="s">
        <v>38</v>
      </c>
      <c r="AR164" s="123">
        <v>8</v>
      </c>
      <c r="AS164" s="127"/>
      <c r="AT164" s="126" t="s">
        <v>38</v>
      </c>
      <c r="AU164" s="123">
        <v>10</v>
      </c>
      <c r="AV164" s="125"/>
      <c r="AW164" s="124" t="s">
        <v>38</v>
      </c>
      <c r="AX164" s="123">
        <v>10</v>
      </c>
      <c r="AY164" s="125"/>
      <c r="AZ164" s="270"/>
    </row>
    <row r="165" spans="1:52" s="183" customFormat="1" hidden="1" x14ac:dyDescent="0.25">
      <c r="A165" s="185">
        <v>3</v>
      </c>
      <c r="B165" s="245"/>
      <c r="C165" s="192"/>
      <c r="D165" s="206">
        <v>93255</v>
      </c>
      <c r="E165" s="212" t="s">
        <v>39</v>
      </c>
      <c r="F165" s="186" t="s">
        <v>39</v>
      </c>
      <c r="G165" s="187" t="s">
        <v>39</v>
      </c>
      <c r="H165" s="189" t="s">
        <v>39</v>
      </c>
      <c r="I165" s="217" t="s">
        <v>39</v>
      </c>
      <c r="J165" s="212" t="s">
        <v>39</v>
      </c>
      <c r="K165" s="186" t="s">
        <v>39</v>
      </c>
      <c r="L165" s="225" t="s">
        <v>39</v>
      </c>
      <c r="M165" s="212" t="s">
        <v>39</v>
      </c>
      <c r="N165" s="186" t="s">
        <v>39</v>
      </c>
      <c r="O165" s="225" t="s">
        <v>39</v>
      </c>
      <c r="P165" s="212" t="s">
        <v>39</v>
      </c>
      <c r="Q165" s="186" t="s">
        <v>39</v>
      </c>
      <c r="R165" s="225" t="s">
        <v>39</v>
      </c>
      <c r="S165" s="212" t="s">
        <v>39</v>
      </c>
      <c r="T165" s="186" t="s">
        <v>39</v>
      </c>
      <c r="U165" s="123" t="s">
        <v>77</v>
      </c>
      <c r="V165" s="125" t="e">
        <f>VLOOKUP(D165,NERWY2!$C$2:$F$400,4,0)</f>
        <v>#N/A</v>
      </c>
      <c r="W165" s="124" t="s">
        <v>39</v>
      </c>
      <c r="X165" s="187" t="s">
        <v>39</v>
      </c>
      <c r="Y165" s="123" t="s">
        <v>77</v>
      </c>
      <c r="Z165" s="125" t="e">
        <f>VLOOKUP(D165,ZMYSŁY!$C$2:$F$400,4,0)</f>
        <v>#N/A</v>
      </c>
      <c r="AA165" s="124" t="s">
        <v>39</v>
      </c>
      <c r="AB165" s="123" t="s">
        <v>38</v>
      </c>
      <c r="AC165" s="123">
        <v>0</v>
      </c>
      <c r="AD165" s="125" t="e">
        <f>VLOOKUP(D165,MIĘŚNIE!$C$2:$F$400,4,0)</f>
        <v>#N/A</v>
      </c>
      <c r="AE165" s="124" t="s">
        <v>39</v>
      </c>
      <c r="AF165" s="187"/>
      <c r="AG165" s="123" t="s">
        <v>77</v>
      </c>
      <c r="AH165" s="125"/>
      <c r="AI165" s="124" t="s">
        <v>39</v>
      </c>
      <c r="AJ165" s="187"/>
      <c r="AK165" s="123" t="s">
        <v>77</v>
      </c>
      <c r="AL165" s="125"/>
      <c r="AM165" s="124" t="s">
        <v>39</v>
      </c>
      <c r="AN165" s="187"/>
      <c r="AO165" s="123" t="s">
        <v>77</v>
      </c>
      <c r="AP165" s="127"/>
      <c r="AQ165" s="126" t="s">
        <v>38</v>
      </c>
      <c r="AR165" s="123" t="e">
        <v>#N/A</v>
      </c>
      <c r="AS165" s="127" t="e">
        <f>VLOOKUP(D165,KREW2PI!$C$2:$F$400,4,0)</f>
        <v>#N/A</v>
      </c>
      <c r="AT165" s="126" t="s">
        <v>38</v>
      </c>
      <c r="AU165" s="123" t="e">
        <v>#N/A</v>
      </c>
      <c r="AV165" s="125"/>
      <c r="AW165" s="124" t="s">
        <v>38</v>
      </c>
      <c r="AX165" s="123" t="e">
        <v>#N/A</v>
      </c>
      <c r="AY165" s="125"/>
      <c r="AZ165" s="270"/>
    </row>
    <row r="166" spans="1:52" s="183" customFormat="1" x14ac:dyDescent="0.25">
      <c r="A166" s="171">
        <v>3</v>
      </c>
      <c r="B166" s="236"/>
      <c r="C166" s="184"/>
      <c r="D166" s="197">
        <v>93263</v>
      </c>
      <c r="E166" s="124" t="s">
        <v>38</v>
      </c>
      <c r="F166" s="123" t="s">
        <v>38</v>
      </c>
      <c r="G166" s="123" t="str">
        <f>VLOOKUP(D166,wykład3!$D$2:$E$700,2,0)</f>
        <v>+</v>
      </c>
      <c r="H166" s="127" t="str">
        <f>VLOOKUP(D166,wykład4!$D$1:$E$701,2,0)</f>
        <v>+</v>
      </c>
      <c r="I166" s="182" t="str">
        <f>VLOOKUP(D166,ELERNING!$D$2:$I$701,6,0)</f>
        <v>+</v>
      </c>
      <c r="J166" s="124" t="s">
        <v>38</v>
      </c>
      <c r="K166" s="123">
        <v>4</v>
      </c>
      <c r="L166" s="125">
        <f>VLOOKUP(D166,HORMONY1!$C$2:$F$400,4,0)</f>
        <v>7</v>
      </c>
      <c r="M166" s="124" t="s">
        <v>38</v>
      </c>
      <c r="N166" s="123">
        <v>7</v>
      </c>
      <c r="O166" s="125" t="str">
        <f>VLOOKUP(D166,HORMONY2!$C$2:$F$400,4,0)</f>
        <v/>
      </c>
      <c r="P166" s="124" t="s">
        <v>38</v>
      </c>
      <c r="Q166" s="123">
        <v>4</v>
      </c>
      <c r="R166" s="125">
        <f>VLOOKUP(D166,NERWY1!$C$2:$F$400,4,0)</f>
        <v>9</v>
      </c>
      <c r="S166" s="124" t="s">
        <v>38</v>
      </c>
      <c r="T166" s="123" t="s">
        <v>38</v>
      </c>
      <c r="U166" s="123">
        <v>10</v>
      </c>
      <c r="V166" s="125"/>
      <c r="W166" s="124" t="s">
        <v>38</v>
      </c>
      <c r="X166" s="123" t="s">
        <v>38</v>
      </c>
      <c r="Y166" s="123">
        <v>10</v>
      </c>
      <c r="Z166" s="125"/>
      <c r="AA166" s="124" t="s">
        <v>38</v>
      </c>
      <c r="AB166" s="123" t="s">
        <v>38</v>
      </c>
      <c r="AC166" s="123">
        <v>14</v>
      </c>
      <c r="AD166" s="125"/>
      <c r="AE166" s="124" t="s">
        <v>38</v>
      </c>
      <c r="AF166" s="123" t="s">
        <v>38</v>
      </c>
      <c r="AG166" s="123">
        <v>14</v>
      </c>
      <c r="AH166" s="125"/>
      <c r="AI166" s="124" t="s">
        <v>38</v>
      </c>
      <c r="AJ166" s="123" t="s">
        <v>38</v>
      </c>
      <c r="AK166" s="123">
        <v>12</v>
      </c>
      <c r="AL166" s="125"/>
      <c r="AM166" s="124" t="s">
        <v>38</v>
      </c>
      <c r="AN166" s="123" t="s">
        <v>38</v>
      </c>
      <c r="AO166" s="123">
        <v>11</v>
      </c>
      <c r="AP166" s="127"/>
      <c r="AQ166" s="126" t="s">
        <v>38</v>
      </c>
      <c r="AR166" s="123">
        <v>9</v>
      </c>
      <c r="AS166" s="127"/>
      <c r="AT166" s="126" t="s">
        <v>38</v>
      </c>
      <c r="AU166" s="123">
        <v>10</v>
      </c>
      <c r="AV166" s="125"/>
      <c r="AW166" s="124" t="s">
        <v>38</v>
      </c>
      <c r="AX166" s="123">
        <v>7</v>
      </c>
      <c r="AY166" s="125"/>
      <c r="AZ166" s="270"/>
    </row>
    <row r="167" spans="1:52" s="183" customFormat="1" x14ac:dyDescent="0.25">
      <c r="A167" s="171">
        <v>3</v>
      </c>
      <c r="B167" s="236"/>
      <c r="C167" s="184"/>
      <c r="D167" s="197">
        <v>93264</v>
      </c>
      <c r="E167" s="124" t="s">
        <v>38</v>
      </c>
      <c r="F167" s="123" t="s">
        <v>38</v>
      </c>
      <c r="G167" s="123" t="str">
        <f>VLOOKUP(D167,wykład3!$D$2:$E$700,2,0)</f>
        <v>+</v>
      </c>
      <c r="H167" s="127" t="str">
        <f>VLOOKUP(D167,wykład4!$D$1:$E$701,2,0)</f>
        <v>+</v>
      </c>
      <c r="I167" s="182" t="str">
        <f>VLOOKUP(D167,ELERNING!$D$2:$I$701,6,0)</f>
        <v>+</v>
      </c>
      <c r="J167" s="124" t="s">
        <v>38</v>
      </c>
      <c r="K167" s="123">
        <v>8</v>
      </c>
      <c r="L167" s="125"/>
      <c r="M167" s="124" t="s">
        <v>38</v>
      </c>
      <c r="N167" s="123">
        <v>8</v>
      </c>
      <c r="O167" s="125"/>
      <c r="P167" s="124" t="s">
        <v>38</v>
      </c>
      <c r="Q167" s="123">
        <v>8</v>
      </c>
      <c r="R167" s="125"/>
      <c r="S167" s="124" t="s">
        <v>38</v>
      </c>
      <c r="T167" s="123" t="s">
        <v>38</v>
      </c>
      <c r="U167" s="123">
        <v>12</v>
      </c>
      <c r="V167" s="125"/>
      <c r="W167" s="124" t="s">
        <v>38</v>
      </c>
      <c r="X167" s="123" t="s">
        <v>38</v>
      </c>
      <c r="Y167" s="123">
        <v>13</v>
      </c>
      <c r="Z167" s="125"/>
      <c r="AA167" s="124" t="s">
        <v>38</v>
      </c>
      <c r="AB167" s="123" t="s">
        <v>38</v>
      </c>
      <c r="AC167" s="123">
        <v>13</v>
      </c>
      <c r="AD167" s="125"/>
      <c r="AE167" s="124" t="s">
        <v>38</v>
      </c>
      <c r="AF167" s="123" t="s">
        <v>38</v>
      </c>
      <c r="AG167" s="123">
        <v>15</v>
      </c>
      <c r="AH167" s="125"/>
      <c r="AI167" s="124" t="s">
        <v>38</v>
      </c>
      <c r="AJ167" s="123" t="s">
        <v>38</v>
      </c>
      <c r="AK167" s="123">
        <v>14</v>
      </c>
      <c r="AL167" s="125"/>
      <c r="AM167" s="124" t="s">
        <v>38</v>
      </c>
      <c r="AN167" s="123" t="s">
        <v>38</v>
      </c>
      <c r="AO167" s="123">
        <v>15</v>
      </c>
      <c r="AP167" s="127"/>
      <c r="AQ167" s="126" t="s">
        <v>38</v>
      </c>
      <c r="AR167" s="123">
        <v>9</v>
      </c>
      <c r="AS167" s="127"/>
      <c r="AT167" s="126" t="s">
        <v>38</v>
      </c>
      <c r="AU167" s="123">
        <v>10</v>
      </c>
      <c r="AV167" s="125"/>
      <c r="AW167" s="124" t="s">
        <v>38</v>
      </c>
      <c r="AX167" s="123">
        <v>10</v>
      </c>
      <c r="AY167" s="125"/>
      <c r="AZ167" s="273">
        <v>4.5</v>
      </c>
    </row>
    <row r="168" spans="1:52" s="183" customFormat="1" x14ac:dyDescent="0.25">
      <c r="A168" s="171">
        <v>3</v>
      </c>
      <c r="B168" s="236"/>
      <c r="C168" s="184"/>
      <c r="D168" s="197">
        <v>93265</v>
      </c>
      <c r="E168" s="124" t="s">
        <v>38</v>
      </c>
      <c r="F168" s="123" t="s">
        <v>38</v>
      </c>
      <c r="G168" s="123" t="str">
        <f>VLOOKUP(D168,wykład3!$D$2:$E$700,2,0)</f>
        <v>+</v>
      </c>
      <c r="H168" s="127" t="str">
        <f>VLOOKUP(D168,wykład4!$D$1:$E$701,2,0)</f>
        <v>+</v>
      </c>
      <c r="I168" s="182" t="str">
        <f>VLOOKUP(D168,ELERNING!$D$2:$I$701,6,0)</f>
        <v>+</v>
      </c>
      <c r="J168" s="124" t="s">
        <v>38</v>
      </c>
      <c r="K168" s="123">
        <v>7</v>
      </c>
      <c r="L168" s="125" t="str">
        <f>VLOOKUP(D168,HORMONY1!$C$2:$F$400,4,0)</f>
        <v/>
      </c>
      <c r="M168" s="124" t="s">
        <v>38</v>
      </c>
      <c r="N168" s="123">
        <v>6</v>
      </c>
      <c r="O168" s="125" t="str">
        <f>VLOOKUP(D168,HORMONY2!$C$2:$F$400,4,0)</f>
        <v/>
      </c>
      <c r="P168" s="124" t="s">
        <v>38</v>
      </c>
      <c r="Q168" s="123">
        <v>4</v>
      </c>
      <c r="R168" s="125">
        <f>VLOOKUP(D168,NERWY1!$C$2:$F$400,4,0)</f>
        <v>10</v>
      </c>
      <c r="S168" s="124" t="s">
        <v>38</v>
      </c>
      <c r="T168" s="123" t="s">
        <v>38</v>
      </c>
      <c r="U168" s="123">
        <v>11</v>
      </c>
      <c r="V168" s="125"/>
      <c r="W168" s="124" t="s">
        <v>38</v>
      </c>
      <c r="X168" s="123" t="s">
        <v>38</v>
      </c>
      <c r="Y168" s="123">
        <v>12</v>
      </c>
      <c r="Z168" s="125"/>
      <c r="AA168" s="124" t="s">
        <v>38</v>
      </c>
      <c r="AB168" s="123" t="s">
        <v>38</v>
      </c>
      <c r="AC168" s="123">
        <v>13</v>
      </c>
      <c r="AD168" s="125"/>
      <c r="AE168" s="124" t="s">
        <v>38</v>
      </c>
      <c r="AF168" s="123" t="s">
        <v>38</v>
      </c>
      <c r="AG168" s="123">
        <v>12</v>
      </c>
      <c r="AH168" s="125"/>
      <c r="AI168" s="124" t="s">
        <v>38</v>
      </c>
      <c r="AJ168" s="123" t="s">
        <v>38</v>
      </c>
      <c r="AK168" s="123">
        <v>14</v>
      </c>
      <c r="AL168" s="125"/>
      <c r="AM168" s="124" t="s">
        <v>38</v>
      </c>
      <c r="AN168" s="123" t="s">
        <v>38</v>
      </c>
      <c r="AO168" s="123">
        <v>14</v>
      </c>
      <c r="AP168" s="127"/>
      <c r="AQ168" s="126" t="s">
        <v>38</v>
      </c>
      <c r="AR168" s="123">
        <v>7</v>
      </c>
      <c r="AS168" s="127"/>
      <c r="AT168" s="126" t="s">
        <v>38</v>
      </c>
      <c r="AU168" s="123">
        <v>10</v>
      </c>
      <c r="AV168" s="125"/>
      <c r="AW168" s="124" t="s">
        <v>38</v>
      </c>
      <c r="AX168" s="123">
        <v>7</v>
      </c>
      <c r="AY168" s="125"/>
      <c r="AZ168" s="270"/>
    </row>
    <row r="169" spans="1:52" s="183" customFormat="1" hidden="1" x14ac:dyDescent="0.25">
      <c r="A169" s="185">
        <v>7</v>
      </c>
      <c r="B169" s="245"/>
      <c r="C169" s="192"/>
      <c r="D169" s="206">
        <v>93371</v>
      </c>
      <c r="E169" s="212" t="s">
        <v>39</v>
      </c>
      <c r="F169" s="186" t="s">
        <v>39</v>
      </c>
      <c r="G169" s="186" t="s">
        <v>39</v>
      </c>
      <c r="H169" s="189" t="s">
        <v>39</v>
      </c>
      <c r="I169" s="217" t="s">
        <v>39</v>
      </c>
      <c r="J169" s="212" t="s">
        <v>39</v>
      </c>
      <c r="K169" s="186" t="s">
        <v>39</v>
      </c>
      <c r="L169" s="225" t="s">
        <v>39</v>
      </c>
      <c r="M169" s="212" t="s">
        <v>39</v>
      </c>
      <c r="N169" s="186" t="s">
        <v>39</v>
      </c>
      <c r="O169" s="225" t="s">
        <v>39</v>
      </c>
      <c r="P169" s="212" t="s">
        <v>39</v>
      </c>
      <c r="Q169" s="186" t="s">
        <v>39</v>
      </c>
      <c r="R169" s="225" t="s">
        <v>39</v>
      </c>
      <c r="S169" s="212" t="s">
        <v>39</v>
      </c>
      <c r="T169" s="186" t="s">
        <v>39</v>
      </c>
      <c r="U169" s="123" t="s">
        <v>77</v>
      </c>
      <c r="V169" s="125" t="e">
        <f>VLOOKUP(D169,NERWY2!$C$2:$F$400,4,0)</f>
        <v>#N/A</v>
      </c>
      <c r="W169" s="124" t="s">
        <v>39</v>
      </c>
      <c r="X169" s="187" t="s">
        <v>39</v>
      </c>
      <c r="Y169" s="123" t="s">
        <v>77</v>
      </c>
      <c r="Z169" s="125" t="e">
        <f>VLOOKUP(D169,ZMYSŁY!$C$2:$F$400,4,0)</f>
        <v>#N/A</v>
      </c>
      <c r="AA169" s="124" t="s">
        <v>39</v>
      </c>
      <c r="AB169" s="123" t="s">
        <v>38</v>
      </c>
      <c r="AC169" s="123">
        <v>0</v>
      </c>
      <c r="AD169" s="125" t="e">
        <f>VLOOKUP(D169,MIĘŚNIE!$C$2:$F$400,4,0)</f>
        <v>#N/A</v>
      </c>
      <c r="AE169" s="124" t="s">
        <v>39</v>
      </c>
      <c r="AF169" s="187"/>
      <c r="AG169" s="123" t="s">
        <v>77</v>
      </c>
      <c r="AH169" s="125"/>
      <c r="AI169" s="124" t="s">
        <v>39</v>
      </c>
      <c r="AJ169" s="187"/>
      <c r="AK169" s="123" t="s">
        <v>77</v>
      </c>
      <c r="AL169" s="125"/>
      <c r="AM169" s="124" t="s">
        <v>39</v>
      </c>
      <c r="AN169" s="187"/>
      <c r="AO169" s="123" t="s">
        <v>77</v>
      </c>
      <c r="AP169" s="127"/>
      <c r="AQ169" s="126" t="s">
        <v>39</v>
      </c>
      <c r="AR169" s="191" t="e">
        <v>#N/A</v>
      </c>
      <c r="AS169" s="127" t="e">
        <f>VLOOKUP(D169,KREW2PI!$C$2:$F$400,4,0)</f>
        <v>#N/A</v>
      </c>
      <c r="AT169" s="126" t="s">
        <v>39</v>
      </c>
      <c r="AU169" s="123" t="e">
        <v>#N/A</v>
      </c>
      <c r="AV169" s="125"/>
      <c r="AW169" s="124" t="s">
        <v>39</v>
      </c>
      <c r="AX169" s="123" t="e">
        <v>#N/A</v>
      </c>
      <c r="AY169" s="125"/>
      <c r="AZ169" s="270"/>
    </row>
    <row r="170" spans="1:52" s="183" customFormat="1" x14ac:dyDescent="0.25">
      <c r="A170" s="171">
        <v>5</v>
      </c>
      <c r="B170" s="236"/>
      <c r="C170" s="184"/>
      <c r="D170" s="197">
        <v>93266</v>
      </c>
      <c r="E170" s="124" t="s">
        <v>38</v>
      </c>
      <c r="F170" s="123" t="s">
        <v>38</v>
      </c>
      <c r="G170" s="123" t="str">
        <f>VLOOKUP(D170,wykład3!$D$2:$E$700,2,0)</f>
        <v>+</v>
      </c>
      <c r="H170" s="127" t="str">
        <f>VLOOKUP(D170,wykład4!$D$1:$E$701,2,0)</f>
        <v>+</v>
      </c>
      <c r="I170" s="182" t="str">
        <f>VLOOKUP(D170,ELERNING!$D$2:$I$701,6,0)</f>
        <v>+</v>
      </c>
      <c r="J170" s="124" t="s">
        <v>38</v>
      </c>
      <c r="K170" s="123">
        <v>6</v>
      </c>
      <c r="L170" s="125" t="str">
        <f>VLOOKUP(D170,HORMONY1!$C$2:$F$400,4,0)</f>
        <v/>
      </c>
      <c r="M170" s="124" t="s">
        <v>38</v>
      </c>
      <c r="N170" s="123">
        <v>6</v>
      </c>
      <c r="O170" s="125" t="str">
        <f>VLOOKUP(D170,HORMONY2!$C$2:$F$400,4,0)</f>
        <v/>
      </c>
      <c r="P170" s="124" t="s">
        <v>38</v>
      </c>
      <c r="Q170" s="123">
        <v>5</v>
      </c>
      <c r="R170" s="125">
        <f>VLOOKUP(D170,NERWY1!$C$2:$F$400,4,0)</f>
        <v>7</v>
      </c>
      <c r="S170" s="124" t="s">
        <v>38</v>
      </c>
      <c r="T170" s="123" t="s">
        <v>38</v>
      </c>
      <c r="U170" s="123">
        <v>9</v>
      </c>
      <c r="V170" s="125" t="str">
        <f>VLOOKUP(D170,NERWY2!$C$2:$F$400,4,0)</f>
        <v/>
      </c>
      <c r="W170" s="124" t="s">
        <v>38</v>
      </c>
      <c r="X170" s="123" t="s">
        <v>38</v>
      </c>
      <c r="Y170" s="123">
        <v>7</v>
      </c>
      <c r="Z170" s="125">
        <f>VLOOKUP(D170,ZMYSŁY!$C$2:$F$400,4,0)</f>
        <v>12</v>
      </c>
      <c r="AA170" s="124" t="s">
        <v>38</v>
      </c>
      <c r="AB170" s="123" t="s">
        <v>38</v>
      </c>
      <c r="AC170" s="123">
        <v>12</v>
      </c>
      <c r="AD170" s="125" t="str">
        <f>VLOOKUP(D170,MIĘŚNIE!$C$2:$F$400,4,0)</f>
        <v/>
      </c>
      <c r="AE170" s="124" t="s">
        <v>38</v>
      </c>
      <c r="AF170" s="123" t="s">
        <v>38</v>
      </c>
      <c r="AG170" s="123">
        <v>14</v>
      </c>
      <c r="AH170" s="125"/>
      <c r="AI170" s="124" t="s">
        <v>38</v>
      </c>
      <c r="AJ170" s="123" t="s">
        <v>38</v>
      </c>
      <c r="AK170" s="123">
        <v>12</v>
      </c>
      <c r="AL170" s="125"/>
      <c r="AM170" s="124" t="s">
        <v>38</v>
      </c>
      <c r="AN170" s="123" t="s">
        <v>38</v>
      </c>
      <c r="AO170" s="123">
        <v>14</v>
      </c>
      <c r="AP170" s="127"/>
      <c r="AQ170" s="126" t="s">
        <v>38</v>
      </c>
      <c r="AR170" s="123">
        <v>9</v>
      </c>
      <c r="AS170" s="127"/>
      <c r="AT170" s="126" t="s">
        <v>38</v>
      </c>
      <c r="AU170" s="123">
        <v>6</v>
      </c>
      <c r="AV170" s="125"/>
      <c r="AW170" s="124" t="s">
        <v>38</v>
      </c>
      <c r="AX170" s="123">
        <v>7</v>
      </c>
      <c r="AY170" s="125"/>
      <c r="AZ170" s="270"/>
    </row>
    <row r="171" spans="1:52" s="183" customFormat="1" x14ac:dyDescent="0.25">
      <c r="A171" s="121">
        <v>5</v>
      </c>
      <c r="B171" s="237"/>
      <c r="C171" s="51"/>
      <c r="D171" s="198">
        <v>93267</v>
      </c>
      <c r="E171" s="55" t="s">
        <v>38</v>
      </c>
      <c r="F171" s="52" t="s">
        <v>38</v>
      </c>
      <c r="G171" s="67" t="s">
        <v>39</v>
      </c>
      <c r="H171" s="57" t="str">
        <f>VLOOKUP(D171,wykład4!$D$1:$E$701,2,0)</f>
        <v>+</v>
      </c>
      <c r="I171" s="134" t="str">
        <f>VLOOKUP(D171,ELERNING!$D$2:$I$701,6,0)</f>
        <v>+</v>
      </c>
      <c r="J171" s="55" t="s">
        <v>38</v>
      </c>
      <c r="K171" s="165">
        <v>3</v>
      </c>
      <c r="L171" s="56">
        <f>VLOOKUP(D171,HORMONY1!$C$2:$F$400,4,0)</f>
        <v>7</v>
      </c>
      <c r="M171" s="55" t="s">
        <v>38</v>
      </c>
      <c r="N171" s="52">
        <v>6</v>
      </c>
      <c r="O171" s="56" t="str">
        <f>VLOOKUP(D171,HORMONY2!$C$2:$F$400,4,0)</f>
        <v/>
      </c>
      <c r="P171" s="55" t="s">
        <v>38</v>
      </c>
      <c r="Q171" s="165">
        <v>4</v>
      </c>
      <c r="R171" s="56">
        <f>VLOOKUP(D171,NERWY1!$C$2:$F$400,4,0)</f>
        <v>9</v>
      </c>
      <c r="S171" s="55" t="s">
        <v>38</v>
      </c>
      <c r="T171" s="52" t="s">
        <v>38</v>
      </c>
      <c r="U171" s="52">
        <v>11</v>
      </c>
      <c r="V171" s="139" t="str">
        <f>VLOOKUP(D171,NERWY2!$C$2:$F$400,4,0)</f>
        <v/>
      </c>
      <c r="W171" s="55" t="s">
        <v>38</v>
      </c>
      <c r="X171" s="52" t="s">
        <v>38</v>
      </c>
      <c r="Y171" s="165">
        <v>8</v>
      </c>
      <c r="Z171" s="125">
        <f>VLOOKUP(D171,ZMYSŁY!$C$2:$F$400,4,0)</f>
        <v>13</v>
      </c>
      <c r="AA171" s="55" t="s">
        <v>38</v>
      </c>
      <c r="AB171" s="52" t="s">
        <v>38</v>
      </c>
      <c r="AC171" s="52">
        <v>13</v>
      </c>
      <c r="AD171" s="139" t="str">
        <f>VLOOKUP(D171,MIĘŚNIE!$C$2:$F$400,4,0)</f>
        <v/>
      </c>
      <c r="AE171" s="55" t="s">
        <v>38</v>
      </c>
      <c r="AF171" s="52" t="s">
        <v>38</v>
      </c>
      <c r="AG171" s="52">
        <v>13</v>
      </c>
      <c r="AH171" s="56"/>
      <c r="AI171" s="55" t="s">
        <v>38</v>
      </c>
      <c r="AJ171" s="52" t="s">
        <v>38</v>
      </c>
      <c r="AK171" s="52">
        <v>14</v>
      </c>
      <c r="AL171" s="56"/>
      <c r="AM171" s="55" t="s">
        <v>38</v>
      </c>
      <c r="AN171" s="52" t="s">
        <v>38</v>
      </c>
      <c r="AO171" s="52">
        <v>15</v>
      </c>
      <c r="AP171" s="57"/>
      <c r="AQ171" s="58" t="s">
        <v>38</v>
      </c>
      <c r="AR171" s="52">
        <v>8</v>
      </c>
      <c r="AS171" s="57"/>
      <c r="AT171" s="58" t="s">
        <v>38</v>
      </c>
      <c r="AU171" s="52">
        <v>9</v>
      </c>
      <c r="AV171" s="56"/>
      <c r="AW171" s="55" t="s">
        <v>38</v>
      </c>
      <c r="AX171" s="52">
        <v>10</v>
      </c>
      <c r="AY171" s="56"/>
      <c r="AZ171" s="271"/>
    </row>
    <row r="172" spans="1:52" s="183" customFormat="1" x14ac:dyDescent="0.25">
      <c r="A172" s="171">
        <v>4</v>
      </c>
      <c r="B172" s="236"/>
      <c r="C172" s="184"/>
      <c r="D172" s="197">
        <v>93269</v>
      </c>
      <c r="E172" s="124" t="s">
        <v>38</v>
      </c>
      <c r="F172" s="123" t="s">
        <v>38</v>
      </c>
      <c r="G172" s="123" t="str">
        <f>VLOOKUP(D172,wykład3!$D$2:$E$700,2,0)</f>
        <v>+</v>
      </c>
      <c r="H172" s="127" t="str">
        <f>VLOOKUP(D172,wykład4!$D$1:$E$701,2,0)</f>
        <v>+</v>
      </c>
      <c r="I172" s="182" t="str">
        <f>VLOOKUP(D172,ELERNING!$D$2:$I$701,6,0)</f>
        <v>+</v>
      </c>
      <c r="J172" s="124" t="s">
        <v>38</v>
      </c>
      <c r="K172" s="123">
        <v>6</v>
      </c>
      <c r="L172" s="125" t="str">
        <f>VLOOKUP(D172,HORMONY1!$C$2:$F$400,4,0)</f>
        <v/>
      </c>
      <c r="M172" s="124" t="s">
        <v>38</v>
      </c>
      <c r="N172" s="123">
        <v>6</v>
      </c>
      <c r="O172" s="125" t="str">
        <f>VLOOKUP(D172,HORMONY2!$C$2:$F$400,4,0)</f>
        <v/>
      </c>
      <c r="P172" s="124" t="s">
        <v>38</v>
      </c>
      <c r="Q172" s="123">
        <v>2</v>
      </c>
      <c r="R172" s="125">
        <f>VLOOKUP(D172,NERWY1!$C$2:$F$400,4,0)</f>
        <v>8</v>
      </c>
      <c r="S172" s="124" t="s">
        <v>38</v>
      </c>
      <c r="T172" s="123" t="s">
        <v>38</v>
      </c>
      <c r="U172" s="123">
        <v>10</v>
      </c>
      <c r="V172" s="125"/>
      <c r="W172" s="124" t="s">
        <v>38</v>
      </c>
      <c r="X172" s="123" t="s">
        <v>38</v>
      </c>
      <c r="Y172" s="123">
        <v>10</v>
      </c>
      <c r="Z172" s="125"/>
      <c r="AA172" s="124" t="s">
        <v>38</v>
      </c>
      <c r="AB172" s="123" t="s">
        <v>38</v>
      </c>
      <c r="AC172" s="123">
        <v>9</v>
      </c>
      <c r="AD172" s="125"/>
      <c r="AE172" s="124" t="s">
        <v>38</v>
      </c>
      <c r="AF172" s="123" t="s">
        <v>38</v>
      </c>
      <c r="AG172" s="123">
        <v>10</v>
      </c>
      <c r="AH172" s="125"/>
      <c r="AI172" s="124" t="s">
        <v>38</v>
      </c>
      <c r="AJ172" s="123" t="s">
        <v>38</v>
      </c>
      <c r="AK172" s="123">
        <v>12</v>
      </c>
      <c r="AL172" s="125"/>
      <c r="AM172" s="124" t="s">
        <v>38</v>
      </c>
      <c r="AN172" s="123" t="s">
        <v>38</v>
      </c>
      <c r="AO172" s="123">
        <v>12</v>
      </c>
      <c r="AP172" s="127"/>
      <c r="AQ172" s="126" t="s">
        <v>38</v>
      </c>
      <c r="AR172" s="123">
        <v>8</v>
      </c>
      <c r="AS172" s="127"/>
      <c r="AT172" s="126" t="s">
        <v>38</v>
      </c>
      <c r="AU172" s="123">
        <v>8</v>
      </c>
      <c r="AV172" s="125"/>
      <c r="AW172" s="124" t="s">
        <v>38</v>
      </c>
      <c r="AX172" s="123">
        <v>9</v>
      </c>
      <c r="AY172" s="125"/>
      <c r="AZ172" s="270"/>
    </row>
    <row r="173" spans="1:52" s="183" customFormat="1" x14ac:dyDescent="0.25">
      <c r="A173" s="171">
        <v>3</v>
      </c>
      <c r="B173" s="236"/>
      <c r="C173" s="184"/>
      <c r="D173" s="197">
        <v>93270</v>
      </c>
      <c r="E173" s="124" t="s">
        <v>38</v>
      </c>
      <c r="F173" s="123" t="s">
        <v>38</v>
      </c>
      <c r="G173" s="123" t="str">
        <f>VLOOKUP(D173,wykład3!$D$2:$E$700,2,0)</f>
        <v>+</v>
      </c>
      <c r="H173" s="127" t="str">
        <f>VLOOKUP(D173,wykład4!$D$1:$E$701,2,0)</f>
        <v>+</v>
      </c>
      <c r="I173" s="182" t="str">
        <f>VLOOKUP(D173,ELERNING!$D$2:$I$701,6,0)</f>
        <v>+</v>
      </c>
      <c r="J173" s="124" t="s">
        <v>38</v>
      </c>
      <c r="K173" s="123">
        <v>7</v>
      </c>
      <c r="L173" s="125"/>
      <c r="M173" s="124" t="s">
        <v>38</v>
      </c>
      <c r="N173" s="123">
        <v>9</v>
      </c>
      <c r="O173" s="125"/>
      <c r="P173" s="124" t="s">
        <v>38</v>
      </c>
      <c r="Q173" s="123">
        <v>8</v>
      </c>
      <c r="R173" s="125"/>
      <c r="S173" s="124" t="s">
        <v>38</v>
      </c>
      <c r="T173" s="123" t="s">
        <v>38</v>
      </c>
      <c r="U173" s="123">
        <v>9</v>
      </c>
      <c r="V173" s="125"/>
      <c r="W173" s="124" t="s">
        <v>38</v>
      </c>
      <c r="X173" s="123" t="s">
        <v>38</v>
      </c>
      <c r="Y173" s="123">
        <v>10</v>
      </c>
      <c r="Z173" s="125"/>
      <c r="AA173" s="124" t="s">
        <v>38</v>
      </c>
      <c r="AB173" s="123" t="s">
        <v>38</v>
      </c>
      <c r="AC173" s="123">
        <v>11</v>
      </c>
      <c r="AD173" s="125"/>
      <c r="AE173" s="124" t="s">
        <v>38</v>
      </c>
      <c r="AF173" s="123" t="s">
        <v>38</v>
      </c>
      <c r="AG173" s="123">
        <v>11</v>
      </c>
      <c r="AH173" s="125"/>
      <c r="AI173" s="124" t="s">
        <v>38</v>
      </c>
      <c r="AJ173" s="123" t="s">
        <v>38</v>
      </c>
      <c r="AK173" s="123">
        <v>14</v>
      </c>
      <c r="AL173" s="125"/>
      <c r="AM173" s="124" t="s">
        <v>38</v>
      </c>
      <c r="AN173" s="123" t="s">
        <v>38</v>
      </c>
      <c r="AO173" s="123">
        <v>14</v>
      </c>
      <c r="AP173" s="127"/>
      <c r="AQ173" s="126" t="s">
        <v>38</v>
      </c>
      <c r="AR173" s="123">
        <v>8</v>
      </c>
      <c r="AS173" s="127"/>
      <c r="AT173" s="126" t="s">
        <v>38</v>
      </c>
      <c r="AU173" s="123">
        <v>9</v>
      </c>
      <c r="AV173" s="125"/>
      <c r="AW173" s="124" t="s">
        <v>38</v>
      </c>
      <c r="AX173" s="123">
        <v>8</v>
      </c>
      <c r="AY173" s="125"/>
      <c r="AZ173" s="270"/>
    </row>
    <row r="174" spans="1:52" s="183" customFormat="1" x14ac:dyDescent="0.25">
      <c r="A174" s="171">
        <v>5</v>
      </c>
      <c r="B174" s="236"/>
      <c r="C174" s="184"/>
      <c r="D174" s="197">
        <v>93271</v>
      </c>
      <c r="E174" s="124" t="s">
        <v>38</v>
      </c>
      <c r="F174" s="123" t="s">
        <v>38</v>
      </c>
      <c r="G174" s="123" t="str">
        <f>VLOOKUP(D174,wykład3!$D$2:$E$700,2,0)</f>
        <v>+</v>
      </c>
      <c r="H174" s="127" t="str">
        <f>VLOOKUP(D174,wykład4!$D$1:$E$701,2,0)</f>
        <v>+</v>
      </c>
      <c r="I174" s="182" t="str">
        <f>VLOOKUP(D174,ELERNING!$D$2:$I$701,6,0)</f>
        <v>+</v>
      </c>
      <c r="J174" s="124" t="s">
        <v>38</v>
      </c>
      <c r="K174" s="123">
        <v>9</v>
      </c>
      <c r="L174" s="125"/>
      <c r="M174" s="124" t="s">
        <v>38</v>
      </c>
      <c r="N174" s="123">
        <v>9</v>
      </c>
      <c r="O174" s="125"/>
      <c r="P174" s="124" t="s">
        <v>38</v>
      </c>
      <c r="Q174" s="123">
        <v>7</v>
      </c>
      <c r="R174" s="125"/>
      <c r="S174" s="124" t="s">
        <v>38</v>
      </c>
      <c r="T174" s="123" t="s">
        <v>38</v>
      </c>
      <c r="U174" s="123">
        <v>12</v>
      </c>
      <c r="V174" s="125"/>
      <c r="W174" s="124" t="s">
        <v>38</v>
      </c>
      <c r="X174" s="123" t="s">
        <v>38</v>
      </c>
      <c r="Y174" s="123">
        <v>11</v>
      </c>
      <c r="Z174" s="125"/>
      <c r="AA174" s="124" t="s">
        <v>38</v>
      </c>
      <c r="AB174" s="123" t="s">
        <v>38</v>
      </c>
      <c r="AC174" s="123">
        <v>11</v>
      </c>
      <c r="AD174" s="125"/>
      <c r="AE174" s="124" t="s">
        <v>38</v>
      </c>
      <c r="AF174" s="123" t="s">
        <v>38</v>
      </c>
      <c r="AG174" s="123">
        <v>12</v>
      </c>
      <c r="AH174" s="125"/>
      <c r="AI174" s="124" t="s">
        <v>38</v>
      </c>
      <c r="AJ174" s="123" t="s">
        <v>38</v>
      </c>
      <c r="AK174" s="123">
        <v>14</v>
      </c>
      <c r="AL174" s="125"/>
      <c r="AM174" s="124" t="s">
        <v>38</v>
      </c>
      <c r="AN174" s="123" t="s">
        <v>38</v>
      </c>
      <c r="AO174" s="123">
        <v>15</v>
      </c>
      <c r="AP174" s="127"/>
      <c r="AQ174" s="126" t="s">
        <v>38</v>
      </c>
      <c r="AR174" s="123">
        <v>4</v>
      </c>
      <c r="AS174" s="127">
        <f>VLOOKUP(D174,KREW2PI!$C$2:$F$400,4,0)</f>
        <v>10</v>
      </c>
      <c r="AT174" s="126" t="s">
        <v>38</v>
      </c>
      <c r="AU174" s="123">
        <v>9</v>
      </c>
      <c r="AV174" s="125"/>
      <c r="AW174" s="124" t="s">
        <v>38</v>
      </c>
      <c r="AX174" s="123">
        <v>8</v>
      </c>
      <c r="AY174" s="125"/>
      <c r="AZ174" s="270"/>
    </row>
    <row r="175" spans="1:52" s="183" customFormat="1" x14ac:dyDescent="0.25">
      <c r="A175" s="171">
        <v>6</v>
      </c>
      <c r="B175" s="236"/>
      <c r="C175" s="184"/>
      <c r="D175" s="197">
        <v>93272</v>
      </c>
      <c r="E175" s="124" t="s">
        <v>38</v>
      </c>
      <c r="F175" s="123" t="s">
        <v>38</v>
      </c>
      <c r="G175" s="123" t="str">
        <f>VLOOKUP(D175,wykład3!$D$2:$E$700,2,0)</f>
        <v>+</v>
      </c>
      <c r="H175" s="127" t="str">
        <f>VLOOKUP(D175,wykład4!$D$1:$E$701,2,0)</f>
        <v>+</v>
      </c>
      <c r="I175" s="182" t="str">
        <f>VLOOKUP(D175,ELERNING!$D$2:$I$701,6,0)</f>
        <v>+</v>
      </c>
      <c r="J175" s="124" t="s">
        <v>38</v>
      </c>
      <c r="K175" s="123">
        <v>8</v>
      </c>
      <c r="L175" s="125"/>
      <c r="M175" s="124" t="s">
        <v>38</v>
      </c>
      <c r="N175" s="123">
        <v>7</v>
      </c>
      <c r="O175" s="125"/>
      <c r="P175" s="124" t="s">
        <v>38</v>
      </c>
      <c r="Q175" s="123">
        <v>7</v>
      </c>
      <c r="R175" s="125"/>
      <c r="S175" s="124" t="s">
        <v>38</v>
      </c>
      <c r="T175" s="123" t="s">
        <v>38</v>
      </c>
      <c r="U175" s="123">
        <v>8</v>
      </c>
      <c r="V175" s="125">
        <f>VLOOKUP(D175,NERWY2!$C$2:$F$400,4,0)</f>
        <v>14</v>
      </c>
      <c r="W175" s="124" t="s">
        <v>38</v>
      </c>
      <c r="X175" s="123" t="s">
        <v>38</v>
      </c>
      <c r="Y175" s="123">
        <v>11</v>
      </c>
      <c r="Z175" s="125" t="str">
        <f>VLOOKUP(D175,ZMYSŁY!$C$2:$F$400,4,0)</f>
        <v/>
      </c>
      <c r="AA175" s="124" t="s">
        <v>38</v>
      </c>
      <c r="AB175" s="123" t="s">
        <v>38</v>
      </c>
      <c r="AC175" s="123">
        <v>11</v>
      </c>
      <c r="AD175" s="125" t="str">
        <f>VLOOKUP(D175,MIĘŚNIE!$C$2:$F$400,4,0)</f>
        <v/>
      </c>
      <c r="AE175" s="124" t="s">
        <v>38</v>
      </c>
      <c r="AF175" s="123" t="s">
        <v>38</v>
      </c>
      <c r="AG175" s="123">
        <v>11</v>
      </c>
      <c r="AH175" s="125"/>
      <c r="AI175" s="124" t="s">
        <v>38</v>
      </c>
      <c r="AJ175" s="123" t="s">
        <v>38</v>
      </c>
      <c r="AK175" s="123">
        <v>14</v>
      </c>
      <c r="AL175" s="125"/>
      <c r="AM175" s="124" t="s">
        <v>38</v>
      </c>
      <c r="AN175" s="123" t="s">
        <v>38</v>
      </c>
      <c r="AO175" s="123">
        <v>13</v>
      </c>
      <c r="AP175" s="127"/>
      <c r="AQ175" s="126" t="s">
        <v>38</v>
      </c>
      <c r="AR175" s="123">
        <v>8</v>
      </c>
      <c r="AS175" s="127"/>
      <c r="AT175" s="126" t="s">
        <v>38</v>
      </c>
      <c r="AU175" s="123">
        <v>10</v>
      </c>
      <c r="AV175" s="125"/>
      <c r="AW175" s="124" t="s">
        <v>38</v>
      </c>
      <c r="AX175" s="123">
        <v>10</v>
      </c>
      <c r="AY175" s="125"/>
      <c r="AZ175" s="270"/>
    </row>
    <row r="176" spans="1:52" x14ac:dyDescent="0.25">
      <c r="A176" s="171">
        <v>6</v>
      </c>
      <c r="B176" s="236"/>
      <c r="C176" s="184"/>
      <c r="D176" s="197">
        <v>93274</v>
      </c>
      <c r="E176" s="124" t="s">
        <v>38</v>
      </c>
      <c r="F176" s="123" t="s">
        <v>38</v>
      </c>
      <c r="G176" s="123" t="str">
        <f>VLOOKUP(D176,wykład3!$D$2:$E$700,2,0)</f>
        <v>+</v>
      </c>
      <c r="H176" s="127" t="str">
        <f>VLOOKUP(D176,wykład4!$D$1:$E$701,2,0)</f>
        <v>+</v>
      </c>
      <c r="I176" s="182" t="str">
        <f>VLOOKUP(D176,ELERNING!$D$2:$I$701,6,0)</f>
        <v>+</v>
      </c>
      <c r="J176" s="124" t="s">
        <v>38</v>
      </c>
      <c r="K176" s="123">
        <v>8</v>
      </c>
      <c r="L176" s="125" t="str">
        <f>VLOOKUP(D176,HORMONY1!$C$2:$F$400,4,0)</f>
        <v/>
      </c>
      <c r="M176" s="124" t="s">
        <v>38</v>
      </c>
      <c r="N176" s="123">
        <v>8</v>
      </c>
      <c r="O176" s="125" t="str">
        <f>VLOOKUP(D176,HORMONY2!$C$2:$F$400,4,0)</f>
        <v/>
      </c>
      <c r="P176" s="124" t="s">
        <v>38</v>
      </c>
      <c r="Q176" s="123">
        <v>4</v>
      </c>
      <c r="R176" s="125">
        <f>VLOOKUP(D176,NERWY1!$C$2:$F$400,4,0)</f>
        <v>7</v>
      </c>
      <c r="S176" s="124" t="s">
        <v>38</v>
      </c>
      <c r="T176" s="123" t="s">
        <v>38</v>
      </c>
      <c r="U176" s="123">
        <v>10</v>
      </c>
      <c r="V176" s="125"/>
      <c r="W176" s="124" t="s">
        <v>38</v>
      </c>
      <c r="X176" s="123" t="s">
        <v>38</v>
      </c>
      <c r="Y176" s="123">
        <v>12</v>
      </c>
      <c r="Z176" s="125"/>
      <c r="AA176" s="124" t="s">
        <v>38</v>
      </c>
      <c r="AB176" s="123" t="s">
        <v>38</v>
      </c>
      <c r="AC176" s="123">
        <v>14</v>
      </c>
      <c r="AD176" s="125"/>
      <c r="AE176" s="124" t="s">
        <v>38</v>
      </c>
      <c r="AF176" s="123" t="s">
        <v>38</v>
      </c>
      <c r="AG176" s="123">
        <v>14</v>
      </c>
      <c r="AH176" s="125"/>
      <c r="AI176" s="124" t="s">
        <v>38</v>
      </c>
      <c r="AJ176" s="123" t="s">
        <v>38</v>
      </c>
      <c r="AK176" s="123">
        <v>15</v>
      </c>
      <c r="AL176" s="125"/>
      <c r="AM176" s="124" t="s">
        <v>38</v>
      </c>
      <c r="AN176" s="123" t="s">
        <v>38</v>
      </c>
      <c r="AO176" s="123">
        <v>14</v>
      </c>
      <c r="AP176" s="127"/>
      <c r="AQ176" s="182" t="s">
        <v>38</v>
      </c>
      <c r="AR176" s="123">
        <v>8</v>
      </c>
      <c r="AS176" s="127"/>
      <c r="AT176" s="126" t="s">
        <v>38</v>
      </c>
      <c r="AU176" s="123">
        <v>10</v>
      </c>
      <c r="AV176" s="125"/>
      <c r="AW176" s="124" t="s">
        <v>38</v>
      </c>
      <c r="AX176" s="123">
        <v>9</v>
      </c>
      <c r="AY176" s="125"/>
      <c r="AZ176" s="270"/>
    </row>
    <row r="177" spans="1:52" s="183" customFormat="1" x14ac:dyDescent="0.25">
      <c r="A177" s="171">
        <v>4</v>
      </c>
      <c r="B177" s="236"/>
      <c r="C177" s="184"/>
      <c r="D177" s="197">
        <v>93275</v>
      </c>
      <c r="E177" s="124" t="s">
        <v>38</v>
      </c>
      <c r="F177" s="123" t="s">
        <v>38</v>
      </c>
      <c r="G177" s="123" t="str">
        <f>VLOOKUP(D177,wykład3!$D$2:$E$700,2,0)</f>
        <v>+</v>
      </c>
      <c r="H177" s="127" t="str">
        <f>VLOOKUP(D177,wykład4!$D$1:$E$701,2,0)</f>
        <v>+</v>
      </c>
      <c r="I177" s="182" t="str">
        <f>VLOOKUP(D177,ELERNING!$D$2:$I$701,6,0)</f>
        <v>+</v>
      </c>
      <c r="J177" s="124" t="s">
        <v>38</v>
      </c>
      <c r="K177" s="123">
        <v>9</v>
      </c>
      <c r="L177" s="125" t="str">
        <f>VLOOKUP(D177,HORMONY1!$C$2:$F$400,4,0)</f>
        <v/>
      </c>
      <c r="M177" s="124" t="s">
        <v>38</v>
      </c>
      <c r="N177" s="123">
        <v>9</v>
      </c>
      <c r="O177" s="125" t="str">
        <f>VLOOKUP(D177,HORMONY2!$C$2:$F$400,4,0)</f>
        <v/>
      </c>
      <c r="P177" s="124" t="s">
        <v>38</v>
      </c>
      <c r="Q177" s="123">
        <v>5</v>
      </c>
      <c r="R177" s="125">
        <f>VLOOKUP(D177,NERWY1!$C$2:$F$400,4,0)</f>
        <v>8</v>
      </c>
      <c r="S177" s="124" t="s">
        <v>38</v>
      </c>
      <c r="T177" s="123" t="s">
        <v>38</v>
      </c>
      <c r="U177" s="123">
        <v>12</v>
      </c>
      <c r="V177" s="125"/>
      <c r="W177" s="124" t="s">
        <v>38</v>
      </c>
      <c r="X177" s="123" t="s">
        <v>38</v>
      </c>
      <c r="Y177" s="123">
        <v>12</v>
      </c>
      <c r="Z177" s="125"/>
      <c r="AA177" s="124" t="s">
        <v>38</v>
      </c>
      <c r="AB177" s="123" t="s">
        <v>38</v>
      </c>
      <c r="AC177" s="123">
        <v>11</v>
      </c>
      <c r="AD177" s="125"/>
      <c r="AE177" s="124" t="s">
        <v>38</v>
      </c>
      <c r="AF177" s="123" t="s">
        <v>38</v>
      </c>
      <c r="AG177" s="123">
        <v>12</v>
      </c>
      <c r="AH177" s="125"/>
      <c r="AI177" s="124" t="s">
        <v>38</v>
      </c>
      <c r="AJ177" s="123" t="s">
        <v>38</v>
      </c>
      <c r="AK177" s="123">
        <v>11</v>
      </c>
      <c r="AL177" s="125"/>
      <c r="AM177" s="124" t="s">
        <v>38</v>
      </c>
      <c r="AN177" s="123" t="s">
        <v>38</v>
      </c>
      <c r="AO177" s="123">
        <v>12</v>
      </c>
      <c r="AP177" s="127"/>
      <c r="AQ177" s="126" t="s">
        <v>38</v>
      </c>
      <c r="AR177" s="123">
        <v>4</v>
      </c>
      <c r="AS177" s="127">
        <f>VLOOKUP(D177,KREW2PI!$C$2:$F$400,4,0)</f>
        <v>8</v>
      </c>
      <c r="AT177" s="126" t="s">
        <v>38</v>
      </c>
      <c r="AU177" s="123">
        <v>10</v>
      </c>
      <c r="AV177" s="125"/>
      <c r="AW177" s="124" t="s">
        <v>38</v>
      </c>
      <c r="AX177" s="123">
        <v>6</v>
      </c>
      <c r="AY177" s="125"/>
      <c r="AZ177" s="270"/>
    </row>
    <row r="178" spans="1:52" s="183" customFormat="1" x14ac:dyDescent="0.25">
      <c r="A178" s="171">
        <v>5</v>
      </c>
      <c r="B178" s="236"/>
      <c r="C178" s="184"/>
      <c r="D178" s="197">
        <v>93276</v>
      </c>
      <c r="E178" s="124" t="s">
        <v>38</v>
      </c>
      <c r="F178" s="123" t="s">
        <v>38</v>
      </c>
      <c r="G178" s="123" t="str">
        <f>VLOOKUP(D178,wykład3!$D$2:$E$700,2,0)</f>
        <v>+</v>
      </c>
      <c r="H178" s="127" t="str">
        <f>VLOOKUP(D178,wykład4!$D$1:$E$701,2,0)</f>
        <v>+</v>
      </c>
      <c r="I178" s="182" t="str">
        <f>VLOOKUP(D178,ELERNING!$D$2:$I$701,6,0)</f>
        <v>+</v>
      </c>
      <c r="J178" s="124" t="s">
        <v>38</v>
      </c>
      <c r="K178" s="123">
        <v>10</v>
      </c>
      <c r="L178" s="125"/>
      <c r="M178" s="124" t="s">
        <v>38</v>
      </c>
      <c r="N178" s="123">
        <v>6</v>
      </c>
      <c r="O178" s="125"/>
      <c r="P178" s="124" t="s">
        <v>38</v>
      </c>
      <c r="Q178" s="123">
        <v>6</v>
      </c>
      <c r="R178" s="125"/>
      <c r="S178" s="124" t="s">
        <v>38</v>
      </c>
      <c r="T178" s="123" t="s">
        <v>38</v>
      </c>
      <c r="U178" s="123">
        <v>13</v>
      </c>
      <c r="V178" s="125"/>
      <c r="W178" s="124" t="s">
        <v>38</v>
      </c>
      <c r="X178" s="123" t="s">
        <v>38</v>
      </c>
      <c r="Y178" s="123">
        <v>13</v>
      </c>
      <c r="Z178" s="125"/>
      <c r="AA178" s="124" t="s">
        <v>38</v>
      </c>
      <c r="AB178" s="123" t="s">
        <v>38</v>
      </c>
      <c r="AC178" s="123">
        <v>13</v>
      </c>
      <c r="AD178" s="125"/>
      <c r="AE178" s="124" t="s">
        <v>38</v>
      </c>
      <c r="AF178" s="123" t="s">
        <v>38</v>
      </c>
      <c r="AG178" s="123">
        <v>14</v>
      </c>
      <c r="AH178" s="125"/>
      <c r="AI178" s="124" t="s">
        <v>38</v>
      </c>
      <c r="AJ178" s="123" t="s">
        <v>38</v>
      </c>
      <c r="AK178" s="123">
        <v>14</v>
      </c>
      <c r="AL178" s="125"/>
      <c r="AM178" s="124" t="s">
        <v>38</v>
      </c>
      <c r="AN178" s="123" t="s">
        <v>38</v>
      </c>
      <c r="AO178" s="123">
        <v>15</v>
      </c>
      <c r="AP178" s="127"/>
      <c r="AQ178" s="126" t="s">
        <v>38</v>
      </c>
      <c r="AR178" s="123">
        <v>4</v>
      </c>
      <c r="AS178" s="127">
        <f>VLOOKUP(D178,KREW2PI!$C$2:$F$400,4,0)</f>
        <v>10</v>
      </c>
      <c r="AT178" s="126" t="s">
        <v>38</v>
      </c>
      <c r="AU178" s="123">
        <v>9</v>
      </c>
      <c r="AV178" s="125"/>
      <c r="AW178" s="124" t="s">
        <v>38</v>
      </c>
      <c r="AX178" s="123">
        <v>9</v>
      </c>
      <c r="AY178" s="125"/>
      <c r="AZ178" s="270"/>
    </row>
    <row r="179" spans="1:52" s="183" customFormat="1" x14ac:dyDescent="0.25">
      <c r="A179" s="171">
        <v>3</v>
      </c>
      <c r="B179" s="236"/>
      <c r="C179" s="184"/>
      <c r="D179" s="197">
        <v>93277</v>
      </c>
      <c r="E179" s="124" t="s">
        <v>38</v>
      </c>
      <c r="F179" s="123" t="s">
        <v>38</v>
      </c>
      <c r="G179" s="123" t="str">
        <f>VLOOKUP(D179,wykład3!$D$2:$E$700,2,0)</f>
        <v>+</v>
      </c>
      <c r="H179" s="127" t="str">
        <f>VLOOKUP(D179,wykład4!$D$1:$E$701,2,0)</f>
        <v>+</v>
      </c>
      <c r="I179" s="182" t="str">
        <f>VLOOKUP(D179,ELERNING!$D$2:$I$701,6,0)</f>
        <v>+</v>
      </c>
      <c r="J179" s="124" t="s">
        <v>38</v>
      </c>
      <c r="K179" s="123">
        <v>8</v>
      </c>
      <c r="L179" s="125"/>
      <c r="M179" s="124" t="s">
        <v>38</v>
      </c>
      <c r="N179" s="123">
        <v>8</v>
      </c>
      <c r="O179" s="125"/>
      <c r="P179" s="124" t="s">
        <v>38</v>
      </c>
      <c r="Q179" s="123">
        <v>7</v>
      </c>
      <c r="R179" s="125"/>
      <c r="S179" s="124" t="s">
        <v>38</v>
      </c>
      <c r="T179" s="123" t="s">
        <v>38</v>
      </c>
      <c r="U179" s="123">
        <v>9</v>
      </c>
      <c r="V179" s="125"/>
      <c r="W179" s="124" t="s">
        <v>38</v>
      </c>
      <c r="X179" s="123" t="s">
        <v>38</v>
      </c>
      <c r="Y179" s="123">
        <v>10</v>
      </c>
      <c r="Z179" s="125"/>
      <c r="AA179" s="124" t="s">
        <v>38</v>
      </c>
      <c r="AB179" s="123" t="s">
        <v>38</v>
      </c>
      <c r="AC179" s="123">
        <v>9</v>
      </c>
      <c r="AD179" s="125"/>
      <c r="AE179" s="124" t="s">
        <v>38</v>
      </c>
      <c r="AF179" s="123" t="s">
        <v>38</v>
      </c>
      <c r="AG179" s="123">
        <v>11</v>
      </c>
      <c r="AH179" s="125"/>
      <c r="AI179" s="124" t="s">
        <v>38</v>
      </c>
      <c r="AJ179" s="123" t="s">
        <v>38</v>
      </c>
      <c r="AK179" s="123">
        <v>11</v>
      </c>
      <c r="AL179" s="125"/>
      <c r="AM179" s="124" t="s">
        <v>38</v>
      </c>
      <c r="AN179" s="123" t="s">
        <v>38</v>
      </c>
      <c r="AO179" s="123">
        <v>12</v>
      </c>
      <c r="AP179" s="127"/>
      <c r="AQ179" s="126" t="s">
        <v>38</v>
      </c>
      <c r="AR179" s="123">
        <v>2</v>
      </c>
      <c r="AS179" s="127">
        <f>VLOOKUP(D179,KREW2PI!$C$2:$F$400,4,0)</f>
        <v>10</v>
      </c>
      <c r="AT179" s="126" t="s">
        <v>38</v>
      </c>
      <c r="AU179" s="123">
        <v>10</v>
      </c>
      <c r="AV179" s="125"/>
      <c r="AW179" s="124" t="s">
        <v>38</v>
      </c>
      <c r="AX179" s="123">
        <v>7</v>
      </c>
      <c r="AY179" s="125"/>
      <c r="AZ179" s="270"/>
    </row>
    <row r="180" spans="1:52" s="183" customFormat="1" x14ac:dyDescent="0.25">
      <c r="A180" s="171">
        <v>6</v>
      </c>
      <c r="B180" s="236"/>
      <c r="C180" s="184"/>
      <c r="D180" s="197">
        <v>93278</v>
      </c>
      <c r="E180" s="124" t="s">
        <v>38</v>
      </c>
      <c r="F180" s="123" t="s">
        <v>38</v>
      </c>
      <c r="G180" s="123" t="str">
        <f>VLOOKUP(D180,wykład3!$D$2:$E$700,2,0)</f>
        <v>+</v>
      </c>
      <c r="H180" s="127" t="str">
        <f>VLOOKUP(D180,wykład4!$D$1:$E$701,2,0)</f>
        <v>+</v>
      </c>
      <c r="I180" s="182" t="str">
        <f>VLOOKUP(D180,ELERNING!$D$2:$I$701,6,0)</f>
        <v>+</v>
      </c>
      <c r="J180" s="124" t="s">
        <v>38</v>
      </c>
      <c r="K180" s="123">
        <v>8</v>
      </c>
      <c r="L180" s="125"/>
      <c r="M180" s="124" t="s">
        <v>38</v>
      </c>
      <c r="N180" s="123">
        <v>10</v>
      </c>
      <c r="O180" s="125"/>
      <c r="P180" s="124" t="s">
        <v>38</v>
      </c>
      <c r="Q180" s="123">
        <v>7</v>
      </c>
      <c r="R180" s="125"/>
      <c r="S180" s="124" t="s">
        <v>38</v>
      </c>
      <c r="T180" s="123" t="s">
        <v>38</v>
      </c>
      <c r="U180" s="123">
        <v>9</v>
      </c>
      <c r="V180" s="125"/>
      <c r="W180" s="124" t="s">
        <v>38</v>
      </c>
      <c r="X180" s="123" t="s">
        <v>38</v>
      </c>
      <c r="Y180" s="123">
        <v>11</v>
      </c>
      <c r="Z180" s="125"/>
      <c r="AA180" s="124" t="s">
        <v>38</v>
      </c>
      <c r="AB180" s="123" t="s">
        <v>38</v>
      </c>
      <c r="AC180" s="123">
        <v>12</v>
      </c>
      <c r="AD180" s="125"/>
      <c r="AE180" s="124" t="s">
        <v>38</v>
      </c>
      <c r="AF180" s="123" t="s">
        <v>38</v>
      </c>
      <c r="AG180" s="123">
        <v>14</v>
      </c>
      <c r="AH180" s="125"/>
      <c r="AI180" s="124" t="s">
        <v>38</v>
      </c>
      <c r="AJ180" s="123" t="s">
        <v>38</v>
      </c>
      <c r="AK180" s="123">
        <v>15</v>
      </c>
      <c r="AL180" s="125"/>
      <c r="AM180" s="124" t="s">
        <v>38</v>
      </c>
      <c r="AN180" s="123" t="s">
        <v>38</v>
      </c>
      <c r="AO180" s="123">
        <v>13</v>
      </c>
      <c r="AP180" s="127"/>
      <c r="AQ180" s="126" t="s">
        <v>38</v>
      </c>
      <c r="AR180" s="123">
        <v>6</v>
      </c>
      <c r="AS180" s="127"/>
      <c r="AT180" s="126" t="s">
        <v>38</v>
      </c>
      <c r="AU180" s="123">
        <v>7</v>
      </c>
      <c r="AV180" s="125"/>
      <c r="AW180" s="124" t="s">
        <v>38</v>
      </c>
      <c r="AX180" s="123">
        <v>8</v>
      </c>
      <c r="AY180" s="125"/>
      <c r="AZ180" s="270"/>
    </row>
    <row r="181" spans="1:52" x14ac:dyDescent="0.25">
      <c r="A181" s="171">
        <v>4</v>
      </c>
      <c r="B181" s="236"/>
      <c r="C181" s="184"/>
      <c r="D181" s="197">
        <v>93279</v>
      </c>
      <c r="E181" s="124" t="s">
        <v>38</v>
      </c>
      <c r="F181" s="123" t="s">
        <v>38</v>
      </c>
      <c r="G181" s="123" t="str">
        <f>VLOOKUP(D181,wykład3!$D$2:$E$700,2,0)</f>
        <v>+</v>
      </c>
      <c r="H181" s="127" t="str">
        <f>VLOOKUP(D181,wykład4!$D$1:$E$701,2,0)</f>
        <v>+</v>
      </c>
      <c r="I181" s="182" t="str">
        <f>VLOOKUP(D181,ELERNING!$D$2:$I$701,6,0)</f>
        <v>+</v>
      </c>
      <c r="J181" s="124" t="s">
        <v>38</v>
      </c>
      <c r="K181" s="123">
        <v>5</v>
      </c>
      <c r="L181" s="125">
        <f>VLOOKUP(D181,HORMONY1!$C$2:$F$400,4,0)</f>
        <v>6</v>
      </c>
      <c r="M181" s="124" t="s">
        <v>38</v>
      </c>
      <c r="N181" s="123">
        <v>3</v>
      </c>
      <c r="O181" s="125">
        <f>VLOOKUP(D181,HORMONY2!$C$2:$F$400,4,0)</f>
        <v>6</v>
      </c>
      <c r="P181" s="124" t="s">
        <v>38</v>
      </c>
      <c r="Q181" s="123">
        <v>6</v>
      </c>
      <c r="R181" s="125" t="str">
        <f>VLOOKUP(D181,NERWY1!$C$2:$F$400,4,0)</f>
        <v/>
      </c>
      <c r="S181" s="124" t="s">
        <v>38</v>
      </c>
      <c r="T181" s="123" t="s">
        <v>38</v>
      </c>
      <c r="U181" s="123">
        <v>6</v>
      </c>
      <c r="V181" s="125">
        <f>VLOOKUP(D181,NERWY2!$C$2:$F$400,4,0)</f>
        <v>10</v>
      </c>
      <c r="W181" s="124" t="s">
        <v>38</v>
      </c>
      <c r="X181" s="123" t="s">
        <v>38</v>
      </c>
      <c r="Y181" s="123">
        <v>10</v>
      </c>
      <c r="Z181" s="125" t="str">
        <f>VLOOKUP(D181,ZMYSŁY!$C$2:$F$400,4,0)</f>
        <v/>
      </c>
      <c r="AA181" s="124" t="s">
        <v>38</v>
      </c>
      <c r="AB181" s="123" t="s">
        <v>38</v>
      </c>
      <c r="AC181" s="123">
        <v>11</v>
      </c>
      <c r="AD181" s="125"/>
      <c r="AE181" s="124" t="s">
        <v>38</v>
      </c>
      <c r="AF181" s="123" t="s">
        <v>38</v>
      </c>
      <c r="AG181" s="123">
        <v>13</v>
      </c>
      <c r="AH181" s="125"/>
      <c r="AI181" s="124" t="s">
        <v>38</v>
      </c>
      <c r="AJ181" s="123" t="s">
        <v>38</v>
      </c>
      <c r="AK181" s="123">
        <v>12</v>
      </c>
      <c r="AL181" s="125"/>
      <c r="AM181" s="124" t="s">
        <v>38</v>
      </c>
      <c r="AN181" s="123" t="s">
        <v>38</v>
      </c>
      <c r="AO181" s="123">
        <v>14</v>
      </c>
      <c r="AP181" s="127"/>
      <c r="AQ181" s="126" t="s">
        <v>38</v>
      </c>
      <c r="AR181" s="123">
        <v>7</v>
      </c>
      <c r="AS181" s="127"/>
      <c r="AT181" s="126" t="s">
        <v>38</v>
      </c>
      <c r="AU181" s="123">
        <v>8</v>
      </c>
      <c r="AV181" s="125"/>
      <c r="AW181" s="124" t="s">
        <v>38</v>
      </c>
      <c r="AX181" s="123">
        <v>9</v>
      </c>
      <c r="AY181" s="125"/>
      <c r="AZ181" s="270"/>
    </row>
    <row r="182" spans="1:52" s="183" customFormat="1" x14ac:dyDescent="0.25">
      <c r="A182" s="171">
        <v>4</v>
      </c>
      <c r="B182" s="236"/>
      <c r="C182" s="184"/>
      <c r="D182" s="197">
        <v>93280</v>
      </c>
      <c r="E182" s="124" t="s">
        <v>38</v>
      </c>
      <c r="F182" s="123" t="s">
        <v>38</v>
      </c>
      <c r="G182" s="123" t="str">
        <f>VLOOKUP(D182,wykład3!$D$2:$E$700,2,0)</f>
        <v>+</v>
      </c>
      <c r="H182" s="127" t="str">
        <f>VLOOKUP(D182,wykład4!$D$1:$E$701,2,0)</f>
        <v>+</v>
      </c>
      <c r="I182" s="182" t="str">
        <f>VLOOKUP(D182,ELERNING!$D$2:$I$701,6,0)</f>
        <v>+</v>
      </c>
      <c r="J182" s="124" t="s">
        <v>38</v>
      </c>
      <c r="K182" s="221">
        <v>7</v>
      </c>
      <c r="L182" s="125"/>
      <c r="M182" s="124" t="s">
        <v>38</v>
      </c>
      <c r="N182" s="221">
        <v>7</v>
      </c>
      <c r="O182" s="125"/>
      <c r="P182" s="124" t="s">
        <v>38</v>
      </c>
      <c r="Q182" s="221">
        <v>7</v>
      </c>
      <c r="R182" s="125"/>
      <c r="S182" s="124" t="s">
        <v>38</v>
      </c>
      <c r="T182" s="123" t="s">
        <v>38</v>
      </c>
      <c r="U182" s="123">
        <v>10</v>
      </c>
      <c r="V182" s="125"/>
      <c r="W182" s="124" t="s">
        <v>38</v>
      </c>
      <c r="X182" s="123" t="s">
        <v>38</v>
      </c>
      <c r="Y182" s="123">
        <v>10</v>
      </c>
      <c r="Z182" s="125"/>
      <c r="AA182" s="124" t="s">
        <v>38</v>
      </c>
      <c r="AB182" s="123" t="s">
        <v>38</v>
      </c>
      <c r="AC182" s="123">
        <v>10</v>
      </c>
      <c r="AD182" s="125"/>
      <c r="AE182" s="124" t="s">
        <v>38</v>
      </c>
      <c r="AF182" s="123" t="s">
        <v>38</v>
      </c>
      <c r="AG182" s="123">
        <v>14</v>
      </c>
      <c r="AH182" s="125"/>
      <c r="AI182" s="124" t="s">
        <v>38</v>
      </c>
      <c r="AJ182" s="123" t="s">
        <v>38</v>
      </c>
      <c r="AK182" s="123">
        <v>13</v>
      </c>
      <c r="AL182" s="125"/>
      <c r="AM182" s="124" t="s">
        <v>38</v>
      </c>
      <c r="AN182" s="123" t="s">
        <v>38</v>
      </c>
      <c r="AO182" s="123">
        <v>9</v>
      </c>
      <c r="AP182" s="127"/>
      <c r="AQ182" s="126" t="s">
        <v>38</v>
      </c>
      <c r="AR182" s="123">
        <v>3</v>
      </c>
      <c r="AS182" s="127">
        <f>VLOOKUP(D182,KREW2PI!$C$2:$F$400,4,0)</f>
        <v>10</v>
      </c>
      <c r="AT182" s="126" t="s">
        <v>38</v>
      </c>
      <c r="AU182" s="123">
        <v>6</v>
      </c>
      <c r="AV182" s="125"/>
      <c r="AW182" s="124" t="s">
        <v>38</v>
      </c>
      <c r="AX182" s="123">
        <v>9</v>
      </c>
      <c r="AY182" s="125"/>
      <c r="AZ182" s="270"/>
    </row>
    <row r="183" spans="1:52" s="183" customFormat="1" x14ac:dyDescent="0.25">
      <c r="A183" s="171">
        <v>4</v>
      </c>
      <c r="B183" s="236"/>
      <c r="C183" s="184"/>
      <c r="D183" s="197">
        <v>93282</v>
      </c>
      <c r="E183" s="124" t="s">
        <v>38</v>
      </c>
      <c r="F183" s="123" t="s">
        <v>38</v>
      </c>
      <c r="G183" s="123" t="str">
        <f>VLOOKUP(D183,wykład3!$D$2:$E$700,2,0)</f>
        <v>+</v>
      </c>
      <c r="H183" s="127" t="str">
        <f>VLOOKUP(D183,wykład4!$D$1:$E$701,2,0)</f>
        <v>+</v>
      </c>
      <c r="I183" s="182" t="str">
        <f>VLOOKUP(D183,ELERNING!$D$2:$I$701,6,0)</f>
        <v>+</v>
      </c>
      <c r="J183" s="124" t="s">
        <v>38</v>
      </c>
      <c r="K183" s="123">
        <v>8</v>
      </c>
      <c r="L183" s="125" t="str">
        <f>VLOOKUP(D183,HORMONY1!$C$2:$F$400,4,0)</f>
        <v/>
      </c>
      <c r="M183" s="124" t="s">
        <v>38</v>
      </c>
      <c r="N183" s="123">
        <v>7</v>
      </c>
      <c r="O183" s="125" t="str">
        <f>VLOOKUP(D183,HORMONY2!$C$2:$F$400,4,0)</f>
        <v/>
      </c>
      <c r="P183" s="124" t="s">
        <v>38</v>
      </c>
      <c r="Q183" s="123">
        <v>5</v>
      </c>
      <c r="R183" s="125">
        <f>VLOOKUP(D183,NERWY1!$C$2:$F$400,4,0)</f>
        <v>10</v>
      </c>
      <c r="S183" s="124" t="s">
        <v>38</v>
      </c>
      <c r="T183" s="123" t="s">
        <v>38</v>
      </c>
      <c r="U183" s="123">
        <v>13</v>
      </c>
      <c r="V183" s="125"/>
      <c r="W183" s="124" t="s">
        <v>38</v>
      </c>
      <c r="X183" s="123" t="s">
        <v>38</v>
      </c>
      <c r="Y183" s="123">
        <v>12</v>
      </c>
      <c r="Z183" s="125"/>
      <c r="AA183" s="124" t="s">
        <v>38</v>
      </c>
      <c r="AB183" s="123" t="s">
        <v>38</v>
      </c>
      <c r="AC183" s="123">
        <v>15</v>
      </c>
      <c r="AD183" s="125"/>
      <c r="AE183" s="124" t="s">
        <v>38</v>
      </c>
      <c r="AF183" s="123" t="s">
        <v>38</v>
      </c>
      <c r="AG183" s="123">
        <v>13</v>
      </c>
      <c r="AH183" s="125"/>
      <c r="AI183" s="124" t="s">
        <v>38</v>
      </c>
      <c r="AJ183" s="123" t="s">
        <v>38</v>
      </c>
      <c r="AK183" s="123">
        <v>14</v>
      </c>
      <c r="AL183" s="125"/>
      <c r="AM183" s="124" t="s">
        <v>38</v>
      </c>
      <c r="AN183" s="123" t="s">
        <v>38</v>
      </c>
      <c r="AO183" s="123">
        <v>15</v>
      </c>
      <c r="AP183" s="127"/>
      <c r="AQ183" s="126" t="s">
        <v>38</v>
      </c>
      <c r="AR183" s="123">
        <v>9</v>
      </c>
      <c r="AS183" s="127"/>
      <c r="AT183" s="126" t="s">
        <v>38</v>
      </c>
      <c r="AU183" s="123">
        <v>9</v>
      </c>
      <c r="AV183" s="125"/>
      <c r="AW183" s="124" t="s">
        <v>38</v>
      </c>
      <c r="AX183" s="123">
        <v>10</v>
      </c>
      <c r="AY183" s="125"/>
      <c r="AZ183" s="270"/>
    </row>
    <row r="184" spans="1:52" s="183" customFormat="1" x14ac:dyDescent="0.25">
      <c r="A184" s="171">
        <v>4</v>
      </c>
      <c r="B184" s="236"/>
      <c r="C184" s="184"/>
      <c r="D184" s="197">
        <v>93283</v>
      </c>
      <c r="E184" s="124" t="s">
        <v>38</v>
      </c>
      <c r="F184" s="123" t="s">
        <v>38</v>
      </c>
      <c r="G184" s="123" t="str">
        <f>VLOOKUP(D184,wykład3!$D$2:$E$700,2,0)</f>
        <v>+</v>
      </c>
      <c r="H184" s="127" t="str">
        <f>VLOOKUP(D184,wykład4!$D$1:$E$701,2,0)</f>
        <v>+</v>
      </c>
      <c r="I184" s="182" t="str">
        <f>VLOOKUP(D184,ELERNING!$D$2:$I$701,6,0)</f>
        <v>+</v>
      </c>
      <c r="J184" s="124" t="s">
        <v>38</v>
      </c>
      <c r="K184" s="123">
        <v>9</v>
      </c>
      <c r="L184" s="125" t="str">
        <f>VLOOKUP(D184,HORMONY1!$C$2:$F$400,4,0)</f>
        <v/>
      </c>
      <c r="M184" s="124" t="s">
        <v>38</v>
      </c>
      <c r="N184" s="123">
        <v>7</v>
      </c>
      <c r="O184" s="125" t="str">
        <f>VLOOKUP(D184,HORMONY2!$C$2:$F$400,4,0)</f>
        <v/>
      </c>
      <c r="P184" s="124" t="s">
        <v>38</v>
      </c>
      <c r="Q184" s="123">
        <v>5</v>
      </c>
      <c r="R184" s="125">
        <f>VLOOKUP(D184,NERWY1!$C$2:$F$400,4,0)</f>
        <v>10</v>
      </c>
      <c r="S184" s="124" t="s">
        <v>38</v>
      </c>
      <c r="T184" s="123" t="s">
        <v>38</v>
      </c>
      <c r="U184" s="123">
        <v>11</v>
      </c>
      <c r="V184" s="125"/>
      <c r="W184" s="124" t="s">
        <v>38</v>
      </c>
      <c r="X184" s="123" t="s">
        <v>38</v>
      </c>
      <c r="Y184" s="123">
        <v>12</v>
      </c>
      <c r="Z184" s="125"/>
      <c r="AA184" s="124" t="s">
        <v>38</v>
      </c>
      <c r="AB184" s="123" t="s">
        <v>38</v>
      </c>
      <c r="AC184" s="123">
        <v>12</v>
      </c>
      <c r="AD184" s="125"/>
      <c r="AE184" s="124" t="s">
        <v>38</v>
      </c>
      <c r="AF184" s="123" t="s">
        <v>38</v>
      </c>
      <c r="AG184" s="123">
        <v>15</v>
      </c>
      <c r="AH184" s="125"/>
      <c r="AI184" s="124" t="s">
        <v>38</v>
      </c>
      <c r="AJ184" s="123" t="s">
        <v>38</v>
      </c>
      <c r="AK184" s="123">
        <v>14</v>
      </c>
      <c r="AL184" s="125"/>
      <c r="AM184" s="124" t="s">
        <v>38</v>
      </c>
      <c r="AN184" s="123" t="s">
        <v>38</v>
      </c>
      <c r="AO184" s="123">
        <v>15</v>
      </c>
      <c r="AP184" s="127"/>
      <c r="AQ184" s="126" t="s">
        <v>38</v>
      </c>
      <c r="AR184" s="123">
        <v>7</v>
      </c>
      <c r="AS184" s="127"/>
      <c r="AT184" s="126" t="s">
        <v>38</v>
      </c>
      <c r="AU184" s="123">
        <v>9</v>
      </c>
      <c r="AV184" s="125"/>
      <c r="AW184" s="124" t="s">
        <v>38</v>
      </c>
      <c r="AX184" s="123">
        <v>9</v>
      </c>
      <c r="AY184" s="125"/>
      <c r="AZ184" s="270"/>
    </row>
    <row r="185" spans="1:52" s="183" customFormat="1" x14ac:dyDescent="0.25">
      <c r="A185" s="121">
        <v>6</v>
      </c>
      <c r="B185" s="237"/>
      <c r="C185" s="51"/>
      <c r="D185" s="198">
        <v>93284</v>
      </c>
      <c r="E185" s="55" t="s">
        <v>38</v>
      </c>
      <c r="F185" s="52" t="s">
        <v>38</v>
      </c>
      <c r="G185" s="67" t="s">
        <v>39</v>
      </c>
      <c r="H185" s="57" t="str">
        <f>VLOOKUP(D185,wykład4!$D$1:$E$701,2,0)</f>
        <v>+</v>
      </c>
      <c r="I185" s="134" t="str">
        <f>VLOOKUP(D185,ELERNING!$D$2:$I$701,6,0)</f>
        <v>+</v>
      </c>
      <c r="J185" s="55" t="s">
        <v>38</v>
      </c>
      <c r="K185" s="148">
        <v>8</v>
      </c>
      <c r="L185" s="56" t="str">
        <f>VLOOKUP(D185,HORMONY1!$C$2:$F$400,4,0)</f>
        <v/>
      </c>
      <c r="M185" s="55" t="s">
        <v>38</v>
      </c>
      <c r="N185" s="222">
        <v>5</v>
      </c>
      <c r="O185" s="56">
        <f>VLOOKUP(D185,HORMONY2!$C$2:$F$400,4,0)</f>
        <v>7</v>
      </c>
      <c r="P185" s="55" t="s">
        <v>38</v>
      </c>
      <c r="Q185" s="223">
        <v>5</v>
      </c>
      <c r="R185" s="125">
        <v>8</v>
      </c>
      <c r="S185" s="55" t="s">
        <v>38</v>
      </c>
      <c r="T185" s="52" t="s">
        <v>38</v>
      </c>
      <c r="U185" s="165">
        <v>7</v>
      </c>
      <c r="V185" s="125">
        <f>VLOOKUP(D185,NERWY2!$C$2:$F$400,4,0)</f>
        <v>10</v>
      </c>
      <c r="W185" s="55" t="s">
        <v>38</v>
      </c>
      <c r="X185" s="52" t="s">
        <v>38</v>
      </c>
      <c r="Y185" s="165">
        <v>8</v>
      </c>
      <c r="Z185" s="125">
        <f>VLOOKUP(D185,ZMYSŁY!$C$2:$F$400,4,0)</f>
        <v>11</v>
      </c>
      <c r="AA185" s="55" t="s">
        <v>38</v>
      </c>
      <c r="AB185" s="52" t="s">
        <v>38</v>
      </c>
      <c r="AC185" s="52">
        <v>12</v>
      </c>
      <c r="AD185" s="139" t="str">
        <f>VLOOKUP(D185,MIĘŚNIE!$C$2:$F$400,4,0)</f>
        <v/>
      </c>
      <c r="AE185" s="55" t="s">
        <v>38</v>
      </c>
      <c r="AF185" s="52" t="s">
        <v>38</v>
      </c>
      <c r="AG185" s="52">
        <v>12</v>
      </c>
      <c r="AH185" s="56"/>
      <c r="AI185" s="55" t="s">
        <v>38</v>
      </c>
      <c r="AJ185" s="52" t="s">
        <v>38</v>
      </c>
      <c r="AK185" s="52">
        <v>9</v>
      </c>
      <c r="AL185" s="56"/>
      <c r="AM185" s="55" t="s">
        <v>38</v>
      </c>
      <c r="AN185" s="52" t="s">
        <v>38</v>
      </c>
      <c r="AO185" s="52">
        <v>9</v>
      </c>
      <c r="AP185" s="57"/>
      <c r="AQ185" s="58" t="s">
        <v>38</v>
      </c>
      <c r="AR185" s="165">
        <v>5</v>
      </c>
      <c r="AS185" s="57">
        <f>VLOOKUP(D185,KREW2PI!$C$2:$F$400,4,0)</f>
        <v>9</v>
      </c>
      <c r="AT185" s="58" t="s">
        <v>38</v>
      </c>
      <c r="AU185" s="52">
        <v>9</v>
      </c>
      <c r="AV185" s="56"/>
      <c r="AW185" s="55" t="s">
        <v>38</v>
      </c>
      <c r="AX185" s="52">
        <v>6</v>
      </c>
      <c r="AY185" s="56"/>
      <c r="AZ185" s="271"/>
    </row>
    <row r="186" spans="1:52" s="183" customFormat="1" x14ac:dyDescent="0.25">
      <c r="A186" s="171">
        <v>4</v>
      </c>
      <c r="B186" s="236"/>
      <c r="C186" s="184"/>
      <c r="D186" s="197">
        <v>93285</v>
      </c>
      <c r="E186" s="124" t="s">
        <v>38</v>
      </c>
      <c r="F186" s="123" t="s">
        <v>38</v>
      </c>
      <c r="G186" s="123" t="str">
        <f>VLOOKUP(D186,wykład3!$D$2:$E$700,2,0)</f>
        <v>+</v>
      </c>
      <c r="H186" s="127" t="str">
        <f>VLOOKUP(D186,wykład4!$D$1:$E$701,2,0)</f>
        <v>+</v>
      </c>
      <c r="I186" s="182" t="str">
        <f>VLOOKUP(D186,ELERNING!$D$2:$I$701,6,0)</f>
        <v>+</v>
      </c>
      <c r="J186" s="124" t="s">
        <v>38</v>
      </c>
      <c r="K186" s="123">
        <v>10</v>
      </c>
      <c r="L186" s="125"/>
      <c r="M186" s="124" t="s">
        <v>38</v>
      </c>
      <c r="N186" s="123">
        <v>8</v>
      </c>
      <c r="O186" s="125"/>
      <c r="P186" s="124" t="s">
        <v>38</v>
      </c>
      <c r="Q186" s="123">
        <v>7</v>
      </c>
      <c r="R186" s="125"/>
      <c r="S186" s="124" t="s">
        <v>38</v>
      </c>
      <c r="T186" s="123" t="s">
        <v>38</v>
      </c>
      <c r="U186" s="123">
        <v>13</v>
      </c>
      <c r="V186" s="125"/>
      <c r="W186" s="124" t="s">
        <v>38</v>
      </c>
      <c r="X186" s="123" t="s">
        <v>38</v>
      </c>
      <c r="Y186" s="123">
        <v>10</v>
      </c>
      <c r="Z186" s="125"/>
      <c r="AA186" s="124" t="s">
        <v>38</v>
      </c>
      <c r="AB186" s="123" t="s">
        <v>38</v>
      </c>
      <c r="AC186" s="123">
        <v>9</v>
      </c>
      <c r="AD186" s="125"/>
      <c r="AE186" s="124" t="s">
        <v>38</v>
      </c>
      <c r="AF186" s="123" t="s">
        <v>38</v>
      </c>
      <c r="AG186" s="123">
        <v>13</v>
      </c>
      <c r="AH186" s="125"/>
      <c r="AI186" s="124" t="s">
        <v>38</v>
      </c>
      <c r="AJ186" s="123" t="s">
        <v>38</v>
      </c>
      <c r="AK186" s="123">
        <v>14</v>
      </c>
      <c r="AL186" s="125"/>
      <c r="AM186" s="124" t="s">
        <v>38</v>
      </c>
      <c r="AN186" s="123" t="s">
        <v>38</v>
      </c>
      <c r="AO186" s="123">
        <v>13</v>
      </c>
      <c r="AP186" s="127"/>
      <c r="AQ186" s="126" t="s">
        <v>38</v>
      </c>
      <c r="AR186" s="123">
        <v>10</v>
      </c>
      <c r="AS186" s="127"/>
      <c r="AT186" s="126" t="s">
        <v>38</v>
      </c>
      <c r="AU186" s="123">
        <v>9</v>
      </c>
      <c r="AV186" s="125"/>
      <c r="AW186" s="124" t="s">
        <v>38</v>
      </c>
      <c r="AX186" s="123">
        <v>7</v>
      </c>
      <c r="AY186" s="125"/>
      <c r="AZ186" s="270"/>
    </row>
    <row r="187" spans="1:52" s="183" customFormat="1" hidden="1" x14ac:dyDescent="0.25">
      <c r="A187" s="185">
        <v>11</v>
      </c>
      <c r="B187" s="241"/>
      <c r="C187" s="190"/>
      <c r="D187" s="202">
        <v>93408</v>
      </c>
      <c r="E187" s="212" t="s">
        <v>39</v>
      </c>
      <c r="F187" s="186" t="s">
        <v>39</v>
      </c>
      <c r="G187" s="187" t="s">
        <v>39</v>
      </c>
      <c r="H187" s="189" t="s">
        <v>39</v>
      </c>
      <c r="I187" s="217" t="s">
        <v>39</v>
      </c>
      <c r="J187" s="212" t="s">
        <v>39</v>
      </c>
      <c r="K187" s="186" t="s">
        <v>39</v>
      </c>
      <c r="L187" s="225" t="s">
        <v>39</v>
      </c>
      <c r="M187" s="212" t="s">
        <v>39</v>
      </c>
      <c r="N187" s="186" t="s">
        <v>39</v>
      </c>
      <c r="O187" s="225" t="s">
        <v>39</v>
      </c>
      <c r="P187" s="212" t="s">
        <v>39</v>
      </c>
      <c r="Q187" s="186" t="s">
        <v>39</v>
      </c>
      <c r="R187" s="125"/>
      <c r="S187" s="124" t="e">
        <v>#N/A</v>
      </c>
      <c r="T187" s="187" t="s">
        <v>39</v>
      </c>
      <c r="U187" s="123" t="e">
        <v>#N/A</v>
      </c>
      <c r="V187" s="125" t="e">
        <f>VLOOKUP(D187,NERWY2!$C$2:$F$400,4,0)</f>
        <v>#N/A</v>
      </c>
      <c r="W187" s="124" t="e">
        <v>#N/A</v>
      </c>
      <c r="X187" s="187"/>
      <c r="Y187" s="123" t="e">
        <v>#N/A</v>
      </c>
      <c r="Z187" s="125" t="e">
        <f>VLOOKUP(D187,ZMYSŁY!$C$2:$F$400,4,0)</f>
        <v>#N/A</v>
      </c>
      <c r="AA187" s="124" t="e">
        <v>#N/A</v>
      </c>
      <c r="AB187" s="187" t="s">
        <v>39</v>
      </c>
      <c r="AC187" s="123" t="e">
        <v>#N/A</v>
      </c>
      <c r="AD187" s="125" t="e">
        <f>VLOOKUP(D187,MIĘŚNIE!$C$2:$F$400,4,0)</f>
        <v>#N/A</v>
      </c>
      <c r="AE187" s="124" t="e">
        <v>#N/A</v>
      </c>
      <c r="AF187" s="187"/>
      <c r="AG187" s="123" t="s">
        <v>77</v>
      </c>
      <c r="AH187" s="125"/>
      <c r="AI187" s="124" t="e">
        <v>#N/A</v>
      </c>
      <c r="AJ187" s="187"/>
      <c r="AK187" s="123" t="s">
        <v>77</v>
      </c>
      <c r="AL187" s="125"/>
      <c r="AM187" s="124" t="e">
        <v>#N/A</v>
      </c>
      <c r="AN187" s="187"/>
      <c r="AO187" s="123" t="s">
        <v>77</v>
      </c>
      <c r="AP187" s="127"/>
      <c r="AQ187" s="126" t="e">
        <v>#N/A</v>
      </c>
      <c r="AR187" s="123" t="e">
        <v>#N/A</v>
      </c>
      <c r="AS187" s="127"/>
      <c r="AT187" s="126" t="e">
        <v>#N/A</v>
      </c>
      <c r="AU187" s="123" t="e">
        <v>#N/A</v>
      </c>
      <c r="AV187" s="125"/>
      <c r="AW187" s="124" t="e">
        <v>#N/A</v>
      </c>
      <c r="AX187" s="123" t="e">
        <v>#N/A</v>
      </c>
      <c r="AY187" s="125"/>
      <c r="AZ187" s="270"/>
    </row>
    <row r="188" spans="1:52" s="183" customFormat="1" x14ac:dyDescent="0.25">
      <c r="A188" s="171">
        <v>4</v>
      </c>
      <c r="B188" s="236"/>
      <c r="C188" s="184"/>
      <c r="D188" s="197">
        <v>93288</v>
      </c>
      <c r="E188" s="124" t="s">
        <v>38</v>
      </c>
      <c r="F188" s="123" t="s">
        <v>38</v>
      </c>
      <c r="G188" s="123" t="str">
        <f>VLOOKUP(D188,wykład3!$D$2:$E$700,2,0)</f>
        <v>+</v>
      </c>
      <c r="H188" s="127" t="str">
        <f>VLOOKUP(D188,wykład4!$D$1:$E$701,2,0)</f>
        <v>+</v>
      </c>
      <c r="I188" s="182" t="str">
        <f>VLOOKUP(D188,ELERNING!$D$2:$I$701,6,0)</f>
        <v>+</v>
      </c>
      <c r="J188" s="124" t="s">
        <v>38</v>
      </c>
      <c r="K188" s="123">
        <v>8</v>
      </c>
      <c r="L188" s="125"/>
      <c r="M188" s="124" t="s">
        <v>38</v>
      </c>
      <c r="N188" s="123">
        <v>10</v>
      </c>
      <c r="O188" s="125"/>
      <c r="P188" s="124" t="s">
        <v>38</v>
      </c>
      <c r="Q188" s="123">
        <v>10</v>
      </c>
      <c r="R188" s="125"/>
      <c r="S188" s="124" t="s">
        <v>38</v>
      </c>
      <c r="T188" s="123" t="s">
        <v>38</v>
      </c>
      <c r="U188" s="123">
        <v>10</v>
      </c>
      <c r="V188" s="125"/>
      <c r="W188" s="124" t="s">
        <v>38</v>
      </c>
      <c r="X188" s="123" t="s">
        <v>38</v>
      </c>
      <c r="Y188" s="123">
        <v>11</v>
      </c>
      <c r="Z188" s="125"/>
      <c r="AA188" s="124" t="s">
        <v>38</v>
      </c>
      <c r="AB188" s="123" t="s">
        <v>38</v>
      </c>
      <c r="AC188" s="123">
        <v>11</v>
      </c>
      <c r="AD188" s="125"/>
      <c r="AE188" s="124" t="s">
        <v>38</v>
      </c>
      <c r="AF188" s="123" t="s">
        <v>38</v>
      </c>
      <c r="AG188" s="123">
        <v>11</v>
      </c>
      <c r="AH188" s="125"/>
      <c r="AI188" s="124" t="s">
        <v>38</v>
      </c>
      <c r="AJ188" s="123" t="s">
        <v>38</v>
      </c>
      <c r="AK188" s="123">
        <v>12</v>
      </c>
      <c r="AL188" s="125"/>
      <c r="AM188" s="124" t="s">
        <v>38</v>
      </c>
      <c r="AN188" s="123" t="s">
        <v>38</v>
      </c>
      <c r="AO188" s="123">
        <v>14</v>
      </c>
      <c r="AP188" s="127"/>
      <c r="AQ188" s="126" t="s">
        <v>38</v>
      </c>
      <c r="AR188" s="123">
        <v>9</v>
      </c>
      <c r="AS188" s="127"/>
      <c r="AT188" s="126" t="s">
        <v>38</v>
      </c>
      <c r="AU188" s="123">
        <v>7</v>
      </c>
      <c r="AV188" s="125"/>
      <c r="AW188" s="124" t="s">
        <v>38</v>
      </c>
      <c r="AX188" s="123">
        <v>9</v>
      </c>
      <c r="AY188" s="125"/>
      <c r="AZ188" s="270"/>
    </row>
    <row r="189" spans="1:52" s="183" customFormat="1" x14ac:dyDescent="0.25">
      <c r="A189" s="171">
        <v>7</v>
      </c>
      <c r="B189" s="236"/>
      <c r="C189" s="184"/>
      <c r="D189" s="197">
        <v>93289</v>
      </c>
      <c r="E189" s="124" t="s">
        <v>38</v>
      </c>
      <c r="F189" s="123" t="s">
        <v>38</v>
      </c>
      <c r="G189" s="123" t="str">
        <f>VLOOKUP(D189,wykład3!$D$2:$E$700,2,0)</f>
        <v>+</v>
      </c>
      <c r="H189" s="127" t="str">
        <f>VLOOKUP(D189,wykład4!$D$1:$E$701,2,0)</f>
        <v>+</v>
      </c>
      <c r="I189" s="182" t="str">
        <f>VLOOKUP(D189,ELERNING!$D$2:$I$701,6,0)</f>
        <v>+</v>
      </c>
      <c r="J189" s="124" t="s">
        <v>38</v>
      </c>
      <c r="K189" s="123">
        <v>8</v>
      </c>
      <c r="L189" s="125" t="str">
        <f>VLOOKUP(D189,HORMONY1!$C$2:$F$400,4,0)</f>
        <v/>
      </c>
      <c r="M189" s="124" t="s">
        <v>38</v>
      </c>
      <c r="N189" s="123">
        <v>8</v>
      </c>
      <c r="O189" s="125" t="str">
        <f>VLOOKUP(D189,HORMONY2!$C$2:$F$400,4,0)</f>
        <v/>
      </c>
      <c r="P189" s="124" t="s">
        <v>38</v>
      </c>
      <c r="Q189" s="123">
        <v>4</v>
      </c>
      <c r="R189" s="125">
        <f>VLOOKUP(D189,NERWY1!$C$2:$F$400,4,0)</f>
        <v>8</v>
      </c>
      <c r="S189" s="124" t="s">
        <v>38</v>
      </c>
      <c r="T189" s="123" t="s">
        <v>38</v>
      </c>
      <c r="U189" s="123">
        <v>10</v>
      </c>
      <c r="V189" s="125"/>
      <c r="W189" s="124" t="s">
        <v>38</v>
      </c>
      <c r="X189" s="123" t="s">
        <v>38</v>
      </c>
      <c r="Y189" s="123">
        <v>11</v>
      </c>
      <c r="Z189" s="125"/>
      <c r="AA189" s="124" t="s">
        <v>38</v>
      </c>
      <c r="AB189" s="123" t="s">
        <v>38</v>
      </c>
      <c r="AC189" s="123">
        <v>13</v>
      </c>
      <c r="AD189" s="125"/>
      <c r="AE189" s="124" t="s">
        <v>38</v>
      </c>
      <c r="AF189" s="123" t="s">
        <v>38</v>
      </c>
      <c r="AG189" s="123">
        <v>12</v>
      </c>
      <c r="AH189" s="125"/>
      <c r="AI189" s="124" t="s">
        <v>38</v>
      </c>
      <c r="AJ189" s="123" t="s">
        <v>38</v>
      </c>
      <c r="AK189" s="123">
        <v>14</v>
      </c>
      <c r="AL189" s="125"/>
      <c r="AM189" s="124" t="s">
        <v>38</v>
      </c>
      <c r="AN189" s="123" t="s">
        <v>38</v>
      </c>
      <c r="AO189" s="123">
        <v>14</v>
      </c>
      <c r="AP189" s="127"/>
      <c r="AQ189" s="126" t="s">
        <v>38</v>
      </c>
      <c r="AR189" s="123">
        <v>7</v>
      </c>
      <c r="AS189" s="127"/>
      <c r="AT189" s="126" t="s">
        <v>38</v>
      </c>
      <c r="AU189" s="123">
        <v>9</v>
      </c>
      <c r="AV189" s="125"/>
      <c r="AW189" s="124" t="s">
        <v>38</v>
      </c>
      <c r="AX189" s="123">
        <v>9</v>
      </c>
      <c r="AY189" s="125"/>
      <c r="AZ189" s="270"/>
    </row>
    <row r="190" spans="1:52" x14ac:dyDescent="0.25">
      <c r="A190" s="171">
        <v>7</v>
      </c>
      <c r="B190" s="236"/>
      <c r="C190" s="184"/>
      <c r="D190" s="197">
        <v>93290</v>
      </c>
      <c r="E190" s="124" t="s">
        <v>38</v>
      </c>
      <c r="F190" s="123" t="s">
        <v>38</v>
      </c>
      <c r="G190" s="123" t="str">
        <f>VLOOKUP(D190,wykład3!$D$2:$E$700,2,0)</f>
        <v>+</v>
      </c>
      <c r="H190" s="127" t="str">
        <f>VLOOKUP(D190,wykład4!$D$1:$E$701,2,0)</f>
        <v>+</v>
      </c>
      <c r="I190" s="182" t="str">
        <f>VLOOKUP(D190,ELERNING!$D$2:$I$701,6,0)</f>
        <v>+</v>
      </c>
      <c r="J190" s="124" t="s">
        <v>38</v>
      </c>
      <c r="K190" s="123">
        <v>9</v>
      </c>
      <c r="L190" s="125"/>
      <c r="M190" s="124" t="s">
        <v>38</v>
      </c>
      <c r="N190" s="123">
        <v>9</v>
      </c>
      <c r="O190" s="125"/>
      <c r="P190" s="124" t="s">
        <v>38</v>
      </c>
      <c r="Q190" s="123">
        <v>7</v>
      </c>
      <c r="R190" s="125"/>
      <c r="S190" s="124" t="s">
        <v>38</v>
      </c>
      <c r="T190" s="123" t="s">
        <v>38</v>
      </c>
      <c r="U190" s="123">
        <v>14</v>
      </c>
      <c r="V190" s="125"/>
      <c r="W190" s="124" t="s">
        <v>38</v>
      </c>
      <c r="X190" s="123" t="s">
        <v>38</v>
      </c>
      <c r="Y190" s="123">
        <v>13</v>
      </c>
      <c r="Z190" s="125"/>
      <c r="AA190" s="124" t="s">
        <v>38</v>
      </c>
      <c r="AB190" s="123" t="s">
        <v>38</v>
      </c>
      <c r="AC190" s="123">
        <v>13</v>
      </c>
      <c r="AD190" s="125"/>
      <c r="AE190" s="124" t="s">
        <v>38</v>
      </c>
      <c r="AF190" s="123" t="s">
        <v>38</v>
      </c>
      <c r="AG190" s="123">
        <v>13</v>
      </c>
      <c r="AH190" s="125"/>
      <c r="AI190" s="124" t="s">
        <v>38</v>
      </c>
      <c r="AJ190" s="123" t="s">
        <v>38</v>
      </c>
      <c r="AK190" s="123">
        <v>14</v>
      </c>
      <c r="AL190" s="125"/>
      <c r="AM190" s="124" t="s">
        <v>38</v>
      </c>
      <c r="AN190" s="123" t="s">
        <v>38</v>
      </c>
      <c r="AO190" s="123">
        <v>15</v>
      </c>
      <c r="AP190" s="127"/>
      <c r="AQ190" s="182" t="s">
        <v>38</v>
      </c>
      <c r="AR190" s="123">
        <v>8</v>
      </c>
      <c r="AS190" s="127"/>
      <c r="AT190" s="126" t="s">
        <v>38</v>
      </c>
      <c r="AU190" s="123">
        <v>10</v>
      </c>
      <c r="AV190" s="125"/>
      <c r="AW190" s="124" t="s">
        <v>38</v>
      </c>
      <c r="AX190" s="123">
        <v>8</v>
      </c>
      <c r="AY190" s="125"/>
      <c r="AZ190" s="273">
        <v>5</v>
      </c>
    </row>
    <row r="191" spans="1:52" s="183" customFormat="1" x14ac:dyDescent="0.25">
      <c r="A191" s="171">
        <v>6</v>
      </c>
      <c r="B191" s="236"/>
      <c r="C191" s="184"/>
      <c r="D191" s="197">
        <v>93291</v>
      </c>
      <c r="E191" s="124" t="s">
        <v>38</v>
      </c>
      <c r="F191" s="123" t="s">
        <v>38</v>
      </c>
      <c r="G191" s="123" t="str">
        <f>VLOOKUP(D191,wykład3!$D$2:$E$700,2,0)</f>
        <v>+</v>
      </c>
      <c r="H191" s="127" t="str">
        <f>VLOOKUP(D191,wykład4!$D$1:$E$701,2,0)</f>
        <v>+</v>
      </c>
      <c r="I191" s="182" t="str">
        <f>VLOOKUP(D191,ELERNING!$D$2:$I$701,6,0)</f>
        <v>+</v>
      </c>
      <c r="J191" s="124" t="s">
        <v>38</v>
      </c>
      <c r="K191" s="123">
        <v>8</v>
      </c>
      <c r="L191" s="125"/>
      <c r="M191" s="124" t="s">
        <v>38</v>
      </c>
      <c r="N191" s="123">
        <v>9</v>
      </c>
      <c r="O191" s="125"/>
      <c r="P191" s="124" t="s">
        <v>38</v>
      </c>
      <c r="Q191" s="123">
        <v>6</v>
      </c>
      <c r="R191" s="125"/>
      <c r="S191" s="124" t="s">
        <v>38</v>
      </c>
      <c r="T191" s="123" t="s">
        <v>38</v>
      </c>
      <c r="U191" s="123">
        <v>12</v>
      </c>
      <c r="V191" s="125"/>
      <c r="W191" s="124" t="s">
        <v>38</v>
      </c>
      <c r="X191" s="123" t="s">
        <v>38</v>
      </c>
      <c r="Y191" s="123">
        <v>11</v>
      </c>
      <c r="Z191" s="125"/>
      <c r="AA191" s="124" t="s">
        <v>38</v>
      </c>
      <c r="AB191" s="123" t="s">
        <v>38</v>
      </c>
      <c r="AC191" s="123">
        <v>10</v>
      </c>
      <c r="AD191" s="125"/>
      <c r="AE191" s="124" t="s">
        <v>38</v>
      </c>
      <c r="AF191" s="123" t="s">
        <v>38</v>
      </c>
      <c r="AG191" s="123">
        <v>13</v>
      </c>
      <c r="AH191" s="125"/>
      <c r="AI191" s="124" t="s">
        <v>38</v>
      </c>
      <c r="AJ191" s="123" t="s">
        <v>38</v>
      </c>
      <c r="AK191" s="123">
        <v>15</v>
      </c>
      <c r="AL191" s="125"/>
      <c r="AM191" s="124" t="s">
        <v>38</v>
      </c>
      <c r="AN191" s="123" t="s">
        <v>38</v>
      </c>
      <c r="AO191" s="123">
        <v>11</v>
      </c>
      <c r="AP191" s="127"/>
      <c r="AQ191" s="126" t="s">
        <v>38</v>
      </c>
      <c r="AR191" s="123">
        <v>10</v>
      </c>
      <c r="AS191" s="127"/>
      <c r="AT191" s="126" t="s">
        <v>38</v>
      </c>
      <c r="AU191" s="123">
        <v>8</v>
      </c>
      <c r="AV191" s="125"/>
      <c r="AW191" s="124" t="s">
        <v>38</v>
      </c>
      <c r="AX191" s="123">
        <v>9</v>
      </c>
      <c r="AY191" s="125"/>
      <c r="AZ191" s="270"/>
    </row>
    <row r="192" spans="1:52" s="183" customFormat="1" x14ac:dyDescent="0.25">
      <c r="A192" s="121">
        <v>4</v>
      </c>
      <c r="B192" s="237"/>
      <c r="C192" s="51"/>
      <c r="D192" s="198">
        <v>93292</v>
      </c>
      <c r="E192" s="55" t="s">
        <v>38</v>
      </c>
      <c r="F192" s="52" t="s">
        <v>38</v>
      </c>
      <c r="G192" s="52" t="str">
        <f>VLOOKUP(D192,wykład3!$D$2:$E$700,2,0)</f>
        <v>+</v>
      </c>
      <c r="H192" s="57" t="str">
        <f>VLOOKUP(D192,wykład4!$D$1:$E$701,2,0)</f>
        <v>+</v>
      </c>
      <c r="I192" s="134" t="str">
        <f>VLOOKUP(D192,ELERNING!$D$2:$I$701,6,0)</f>
        <v>+</v>
      </c>
      <c r="J192" s="55" t="s">
        <v>38</v>
      </c>
      <c r="K192" s="223">
        <v>5</v>
      </c>
      <c r="L192" s="66">
        <v>5</v>
      </c>
      <c r="M192" s="55" t="s">
        <v>38</v>
      </c>
      <c r="N192" s="222">
        <v>5</v>
      </c>
      <c r="O192" s="56">
        <f>VLOOKUP(D192,HORMONY2!$C$2:$F$400,4,0)</f>
        <v>6</v>
      </c>
      <c r="P192" s="55" t="s">
        <v>38</v>
      </c>
      <c r="Q192" s="222">
        <v>4</v>
      </c>
      <c r="R192" s="56">
        <f>VLOOKUP(D192,NERWY1!$C$2:$F$400,4,0)</f>
        <v>7</v>
      </c>
      <c r="S192" s="55" t="s">
        <v>38</v>
      </c>
      <c r="T192" s="52" t="s">
        <v>38</v>
      </c>
      <c r="U192" s="165">
        <v>7</v>
      </c>
      <c r="V192" s="125">
        <f>VLOOKUP(D192,NERWY2!$C$2:$F$400,4,0)</f>
        <v>12</v>
      </c>
      <c r="W192" s="55" t="s">
        <v>38</v>
      </c>
      <c r="X192" s="52" t="s">
        <v>38</v>
      </c>
      <c r="Y192" s="141">
        <v>5</v>
      </c>
      <c r="Z192" s="125">
        <v>10</v>
      </c>
      <c r="AA192" s="55" t="s">
        <v>38</v>
      </c>
      <c r="AB192" s="52" t="s">
        <v>38</v>
      </c>
      <c r="AC192" s="165">
        <v>6</v>
      </c>
      <c r="AD192" s="139">
        <f>VLOOKUP(D192,MIĘŚNIE!$C$2:$F$400,4,0)</f>
        <v>9</v>
      </c>
      <c r="AE192" s="55" t="s">
        <v>38</v>
      </c>
      <c r="AF192" s="52" t="s">
        <v>38</v>
      </c>
      <c r="AG192" s="141">
        <v>7</v>
      </c>
      <c r="AH192" s="150">
        <f>VLOOKUP(D192,KREW1PI!$C$2:$F$400,4,0)</f>
        <v>8</v>
      </c>
      <c r="AI192" s="55" t="s">
        <v>38</v>
      </c>
      <c r="AJ192" s="52" t="s">
        <v>38</v>
      </c>
      <c r="AK192" s="165">
        <v>7</v>
      </c>
      <c r="AL192" s="56">
        <f>VLOOKUP(D192,KRĄŻENIEPI!$C$2:$F$400,4,0)</f>
        <v>12</v>
      </c>
      <c r="AM192" s="55" t="s">
        <v>38</v>
      </c>
      <c r="AN192" s="52" t="s">
        <v>38</v>
      </c>
      <c r="AO192" s="52">
        <v>9</v>
      </c>
      <c r="AP192" s="57"/>
      <c r="AQ192" s="58" t="s">
        <v>38</v>
      </c>
      <c r="AR192" s="165">
        <v>3</v>
      </c>
      <c r="AS192" s="57">
        <f>VLOOKUP(D192,KREW2PI!$C$2:$F$400,4,0)</f>
        <v>8</v>
      </c>
      <c r="AT192" s="58" t="s">
        <v>38</v>
      </c>
      <c r="AU192" s="165">
        <v>3</v>
      </c>
      <c r="AV192" s="56">
        <v>7</v>
      </c>
      <c r="AW192" s="55" t="s">
        <v>38</v>
      </c>
      <c r="AX192" s="52">
        <v>7</v>
      </c>
      <c r="AY192" s="56"/>
      <c r="AZ192" s="271"/>
    </row>
    <row r="193" spans="1:52" s="183" customFormat="1" x14ac:dyDescent="0.25">
      <c r="A193" s="171">
        <v>2</v>
      </c>
      <c r="B193" s="236"/>
      <c r="C193" s="184"/>
      <c r="D193" s="197">
        <v>93293</v>
      </c>
      <c r="E193" s="124" t="s">
        <v>38</v>
      </c>
      <c r="F193" s="123" t="s">
        <v>38</v>
      </c>
      <c r="G193" s="123" t="str">
        <f>VLOOKUP(D193,wykład3!$D$2:$E$700,2,0)</f>
        <v>+</v>
      </c>
      <c r="H193" s="127" t="str">
        <f>VLOOKUP(D193,wykład4!$D$1:$E$701,2,0)</f>
        <v>+</v>
      </c>
      <c r="I193" s="182" t="str">
        <f>VLOOKUP(D193,ELERNING!$D$2:$I$701,6,0)</f>
        <v>+</v>
      </c>
      <c r="J193" s="124" t="s">
        <v>38</v>
      </c>
      <c r="K193" s="123">
        <v>7</v>
      </c>
      <c r="L193" s="125"/>
      <c r="M193" s="124" t="s">
        <v>38</v>
      </c>
      <c r="N193" s="123">
        <v>7</v>
      </c>
      <c r="O193" s="125"/>
      <c r="P193" s="124" t="s">
        <v>38</v>
      </c>
      <c r="Q193" s="123">
        <v>6</v>
      </c>
      <c r="R193" s="125"/>
      <c r="S193" s="124" t="s">
        <v>38</v>
      </c>
      <c r="T193" s="123" t="s">
        <v>38</v>
      </c>
      <c r="U193" s="123">
        <v>10</v>
      </c>
      <c r="V193" s="125"/>
      <c r="W193" s="124" t="s">
        <v>38</v>
      </c>
      <c r="X193" s="123" t="s">
        <v>38</v>
      </c>
      <c r="Y193" s="123">
        <v>11</v>
      </c>
      <c r="Z193" s="125"/>
      <c r="AA193" s="124" t="s">
        <v>38</v>
      </c>
      <c r="AB193" s="123" t="s">
        <v>38</v>
      </c>
      <c r="AC193" s="123">
        <v>11</v>
      </c>
      <c r="AD193" s="125"/>
      <c r="AE193" s="124" t="s">
        <v>38</v>
      </c>
      <c r="AF193" s="123" t="s">
        <v>38</v>
      </c>
      <c r="AG193" s="123">
        <v>13</v>
      </c>
      <c r="AH193" s="125"/>
      <c r="AI193" s="124" t="s">
        <v>38</v>
      </c>
      <c r="AJ193" s="123" t="s">
        <v>38</v>
      </c>
      <c r="AK193" s="123">
        <v>13</v>
      </c>
      <c r="AL193" s="125"/>
      <c r="AM193" s="124" t="s">
        <v>38</v>
      </c>
      <c r="AN193" s="123" t="s">
        <v>38</v>
      </c>
      <c r="AO193" s="123">
        <v>13</v>
      </c>
      <c r="AP193" s="127"/>
      <c r="AQ193" s="126" t="s">
        <v>38</v>
      </c>
      <c r="AR193" s="123">
        <v>9</v>
      </c>
      <c r="AS193" s="127"/>
      <c r="AT193" s="126" t="s">
        <v>38</v>
      </c>
      <c r="AU193" s="123">
        <v>8</v>
      </c>
      <c r="AV193" s="125"/>
      <c r="AW193" s="124" t="s">
        <v>38</v>
      </c>
      <c r="AX193" s="123">
        <v>10</v>
      </c>
      <c r="AY193" s="125"/>
      <c r="AZ193" s="270"/>
    </row>
    <row r="194" spans="1:52" s="183" customFormat="1" x14ac:dyDescent="0.25">
      <c r="A194" s="171">
        <v>2</v>
      </c>
      <c r="B194" s="236"/>
      <c r="C194" s="184"/>
      <c r="D194" s="197">
        <v>93294</v>
      </c>
      <c r="E194" s="124" t="s">
        <v>38</v>
      </c>
      <c r="F194" s="123" t="s">
        <v>38</v>
      </c>
      <c r="G194" s="123" t="str">
        <f>VLOOKUP(D194,wykład3!$D$2:$E$700,2,0)</f>
        <v>+</v>
      </c>
      <c r="H194" s="127" t="str">
        <f>VLOOKUP(D194,wykład4!$D$1:$E$701,2,0)</f>
        <v>+</v>
      </c>
      <c r="I194" s="182" t="str">
        <f>VLOOKUP(D194,ELERNING!$D$2:$I$701,6,0)</f>
        <v>+</v>
      </c>
      <c r="J194" s="124" t="s">
        <v>38</v>
      </c>
      <c r="K194" s="123">
        <v>9</v>
      </c>
      <c r="L194" s="125"/>
      <c r="M194" s="124" t="s">
        <v>38</v>
      </c>
      <c r="N194" s="123">
        <v>8</v>
      </c>
      <c r="O194" s="125"/>
      <c r="P194" s="124" t="s">
        <v>38</v>
      </c>
      <c r="Q194" s="123">
        <v>7</v>
      </c>
      <c r="R194" s="125"/>
      <c r="S194" s="124" t="s">
        <v>38</v>
      </c>
      <c r="T194" s="123" t="s">
        <v>38</v>
      </c>
      <c r="U194" s="123">
        <v>12</v>
      </c>
      <c r="V194" s="125"/>
      <c r="W194" s="124" t="s">
        <v>38</v>
      </c>
      <c r="X194" s="123" t="s">
        <v>38</v>
      </c>
      <c r="Y194" s="123">
        <v>12</v>
      </c>
      <c r="Z194" s="125"/>
      <c r="AA194" s="124" t="s">
        <v>38</v>
      </c>
      <c r="AB194" s="123" t="s">
        <v>38</v>
      </c>
      <c r="AC194" s="123">
        <v>12</v>
      </c>
      <c r="AD194" s="125"/>
      <c r="AE194" s="124" t="s">
        <v>38</v>
      </c>
      <c r="AF194" s="123" t="s">
        <v>38</v>
      </c>
      <c r="AG194" s="123">
        <v>14</v>
      </c>
      <c r="AH194" s="125"/>
      <c r="AI194" s="124" t="s">
        <v>38</v>
      </c>
      <c r="AJ194" s="123" t="s">
        <v>38</v>
      </c>
      <c r="AK194" s="123">
        <v>15</v>
      </c>
      <c r="AL194" s="125"/>
      <c r="AM194" s="124" t="s">
        <v>38</v>
      </c>
      <c r="AN194" s="123" t="s">
        <v>38</v>
      </c>
      <c r="AO194" s="123">
        <v>14</v>
      </c>
      <c r="AP194" s="127"/>
      <c r="AQ194" s="126" t="s">
        <v>38</v>
      </c>
      <c r="AR194" s="123">
        <v>8</v>
      </c>
      <c r="AS194" s="127"/>
      <c r="AT194" s="126" t="s">
        <v>38</v>
      </c>
      <c r="AU194" s="123">
        <v>10</v>
      </c>
      <c r="AV194" s="125"/>
      <c r="AW194" s="124" t="s">
        <v>38</v>
      </c>
      <c r="AX194" s="123">
        <v>9</v>
      </c>
      <c r="AY194" s="125"/>
      <c r="AZ194" s="270"/>
    </row>
    <row r="195" spans="1:52" s="183" customFormat="1" x14ac:dyDescent="0.25">
      <c r="A195" s="171">
        <v>6</v>
      </c>
      <c r="B195" s="236"/>
      <c r="C195" s="184"/>
      <c r="D195" s="197">
        <v>93295</v>
      </c>
      <c r="E195" s="124" t="s">
        <v>38</v>
      </c>
      <c r="F195" s="123" t="s">
        <v>38</v>
      </c>
      <c r="G195" s="123" t="str">
        <f>VLOOKUP(D195,wykład3!$D$2:$E$700,2,0)</f>
        <v>+</v>
      </c>
      <c r="H195" s="127" t="str">
        <f>VLOOKUP(D195,wykład4!$D$1:$E$701,2,0)</f>
        <v>+</v>
      </c>
      <c r="I195" s="182" t="str">
        <f>VLOOKUP(D195,ELERNING!$D$2:$I$701,6,0)</f>
        <v>+</v>
      </c>
      <c r="J195" s="124" t="s">
        <v>38</v>
      </c>
      <c r="K195" s="123">
        <v>8</v>
      </c>
      <c r="L195" s="125"/>
      <c r="M195" s="124" t="s">
        <v>38</v>
      </c>
      <c r="N195" s="123">
        <v>8</v>
      </c>
      <c r="O195" s="125"/>
      <c r="P195" s="124" t="s">
        <v>38</v>
      </c>
      <c r="Q195" s="123">
        <v>8</v>
      </c>
      <c r="R195" s="125"/>
      <c r="S195" s="124" t="s">
        <v>38</v>
      </c>
      <c r="T195" s="123" t="s">
        <v>38</v>
      </c>
      <c r="U195" s="123">
        <v>11</v>
      </c>
      <c r="V195" s="125"/>
      <c r="W195" s="124" t="s">
        <v>38</v>
      </c>
      <c r="X195" s="123" t="s">
        <v>38</v>
      </c>
      <c r="Y195" s="123">
        <v>11</v>
      </c>
      <c r="Z195" s="125"/>
      <c r="AA195" s="124" t="s">
        <v>38</v>
      </c>
      <c r="AB195" s="123" t="s">
        <v>38</v>
      </c>
      <c r="AC195" s="123">
        <v>13</v>
      </c>
      <c r="AD195" s="125"/>
      <c r="AE195" s="124" t="s">
        <v>38</v>
      </c>
      <c r="AF195" s="123" t="s">
        <v>38</v>
      </c>
      <c r="AG195" s="123">
        <v>14</v>
      </c>
      <c r="AH195" s="125"/>
      <c r="AI195" s="124" t="s">
        <v>38</v>
      </c>
      <c r="AJ195" s="123" t="s">
        <v>38</v>
      </c>
      <c r="AK195" s="123">
        <v>14</v>
      </c>
      <c r="AL195" s="125"/>
      <c r="AM195" s="124" t="s">
        <v>38</v>
      </c>
      <c r="AN195" s="123" t="s">
        <v>38</v>
      </c>
      <c r="AO195" s="123">
        <v>15</v>
      </c>
      <c r="AP195" s="127"/>
      <c r="AQ195" s="126" t="s">
        <v>38</v>
      </c>
      <c r="AR195" s="123">
        <v>7</v>
      </c>
      <c r="AS195" s="127"/>
      <c r="AT195" s="126" t="s">
        <v>38</v>
      </c>
      <c r="AU195" s="123">
        <v>10</v>
      </c>
      <c r="AV195" s="125"/>
      <c r="AW195" s="124" t="s">
        <v>38</v>
      </c>
      <c r="AX195" s="123">
        <v>10</v>
      </c>
      <c r="AY195" s="125"/>
      <c r="AZ195" s="270"/>
    </row>
    <row r="196" spans="1:52" s="183" customFormat="1" x14ac:dyDescent="0.25">
      <c r="A196" s="171">
        <v>4</v>
      </c>
      <c r="B196" s="236"/>
      <c r="C196" s="184"/>
      <c r="D196" s="197">
        <v>93296</v>
      </c>
      <c r="E196" s="124" t="s">
        <v>38</v>
      </c>
      <c r="F196" s="123" t="s">
        <v>38</v>
      </c>
      <c r="G196" s="123" t="str">
        <f>VLOOKUP(D196,wykład3!$D$2:$E$700,2,0)</f>
        <v>+</v>
      </c>
      <c r="H196" s="127" t="str">
        <f>VLOOKUP(D196,wykład4!$D$1:$E$701,2,0)</f>
        <v>+</v>
      </c>
      <c r="I196" s="182" t="str">
        <f>VLOOKUP(D196,ELERNING!$D$2:$I$701,6,0)</f>
        <v>+</v>
      </c>
      <c r="J196" s="124" t="s">
        <v>38</v>
      </c>
      <c r="K196" s="123">
        <v>4</v>
      </c>
      <c r="L196" s="125">
        <f>VLOOKUP(D196,HORMONY1!$C$2:$F$400,4,0)</f>
        <v>9</v>
      </c>
      <c r="M196" s="124" t="s">
        <v>38</v>
      </c>
      <c r="N196" s="123">
        <v>4</v>
      </c>
      <c r="O196" s="125">
        <f>VLOOKUP(D196,HORMONY2!$C$2:$F$400,4,0)</f>
        <v>7</v>
      </c>
      <c r="P196" s="124" t="s">
        <v>38</v>
      </c>
      <c r="Q196" s="123">
        <v>5</v>
      </c>
      <c r="R196" s="125">
        <f>VLOOKUP(D196,NERWY1!$C$2:$F$400,4,0)</f>
        <v>8</v>
      </c>
      <c r="S196" s="124" t="s">
        <v>38</v>
      </c>
      <c r="T196" s="123" t="s">
        <v>38</v>
      </c>
      <c r="U196" s="123">
        <v>7</v>
      </c>
      <c r="V196" s="125">
        <f>VLOOKUP(D196,NERWY2!$C$2:$F$400,4,0)</f>
        <v>12</v>
      </c>
      <c r="W196" s="124" t="s">
        <v>38</v>
      </c>
      <c r="X196" s="123" t="s">
        <v>38</v>
      </c>
      <c r="Y196" s="123">
        <v>10</v>
      </c>
      <c r="Z196" s="125" t="str">
        <f>VLOOKUP(D196,ZMYSŁY!$C$2:$F$400,4,0)</f>
        <v/>
      </c>
      <c r="AA196" s="124" t="s">
        <v>38</v>
      </c>
      <c r="AB196" s="123" t="s">
        <v>38</v>
      </c>
      <c r="AC196" s="123">
        <v>10</v>
      </c>
      <c r="AD196" s="125" t="str">
        <f>VLOOKUP(D196,MIĘŚNIE!$C$2:$F$400,4,0)</f>
        <v/>
      </c>
      <c r="AE196" s="124" t="s">
        <v>38</v>
      </c>
      <c r="AF196" s="123" t="s">
        <v>38</v>
      </c>
      <c r="AG196" s="123">
        <v>13</v>
      </c>
      <c r="AH196" s="125"/>
      <c r="AI196" s="124" t="s">
        <v>38</v>
      </c>
      <c r="AJ196" s="123" t="s">
        <v>38</v>
      </c>
      <c r="AK196" s="123">
        <v>14</v>
      </c>
      <c r="AL196" s="125"/>
      <c r="AM196" s="124" t="s">
        <v>38</v>
      </c>
      <c r="AN196" s="123" t="s">
        <v>38</v>
      </c>
      <c r="AO196" s="123">
        <v>12</v>
      </c>
      <c r="AP196" s="127"/>
      <c r="AQ196" s="126" t="s">
        <v>38</v>
      </c>
      <c r="AR196" s="123">
        <v>6</v>
      </c>
      <c r="AS196" s="127"/>
      <c r="AT196" s="126" t="s">
        <v>38</v>
      </c>
      <c r="AU196" s="123">
        <v>9</v>
      </c>
      <c r="AV196" s="125"/>
      <c r="AW196" s="124" t="s">
        <v>38</v>
      </c>
      <c r="AX196" s="123">
        <v>10</v>
      </c>
      <c r="AY196" s="125"/>
      <c r="AZ196" s="270"/>
    </row>
    <row r="197" spans="1:52" x14ac:dyDescent="0.25">
      <c r="A197" s="171">
        <v>2</v>
      </c>
      <c r="B197" s="236"/>
      <c r="C197" s="184"/>
      <c r="D197" s="197">
        <v>93297</v>
      </c>
      <c r="E197" s="124" t="s">
        <v>38</v>
      </c>
      <c r="F197" s="123" t="s">
        <v>38</v>
      </c>
      <c r="G197" s="123" t="str">
        <f>VLOOKUP(D197,wykład3!$D$2:$E$700,2,0)</f>
        <v>+</v>
      </c>
      <c r="H197" s="127" t="str">
        <f>VLOOKUP(D197,wykład4!$D$1:$E$701,2,0)</f>
        <v>+</v>
      </c>
      <c r="I197" s="182" t="str">
        <f>VLOOKUP(D197,ELERNING!$D$2:$I$701,6,0)</f>
        <v>+</v>
      </c>
      <c r="J197" s="124" t="s">
        <v>38</v>
      </c>
      <c r="K197" s="123">
        <v>8</v>
      </c>
      <c r="L197" s="125" t="str">
        <f>VLOOKUP(D197,HORMONY1!$C$2:$F$400,4,0)</f>
        <v/>
      </c>
      <c r="M197" s="124" t="s">
        <v>38</v>
      </c>
      <c r="N197" s="123">
        <v>9</v>
      </c>
      <c r="O197" s="125" t="str">
        <f>VLOOKUP(D197,HORMONY2!$C$2:$F$400,4,0)</f>
        <v/>
      </c>
      <c r="P197" s="124" t="s">
        <v>38</v>
      </c>
      <c r="Q197" s="123">
        <v>5</v>
      </c>
      <c r="R197" s="125">
        <f>VLOOKUP(D197,NERWY1!$C$2:$F$400,4,0)</f>
        <v>8</v>
      </c>
      <c r="S197" s="124" t="s">
        <v>38</v>
      </c>
      <c r="T197" s="123" t="s">
        <v>38</v>
      </c>
      <c r="U197" s="123">
        <v>12</v>
      </c>
      <c r="V197" s="125"/>
      <c r="W197" s="124" t="s">
        <v>38</v>
      </c>
      <c r="X197" s="123" t="s">
        <v>38</v>
      </c>
      <c r="Y197" s="123">
        <v>9</v>
      </c>
      <c r="Z197" s="125"/>
      <c r="AA197" s="124" t="s">
        <v>38</v>
      </c>
      <c r="AB197" s="123" t="s">
        <v>38</v>
      </c>
      <c r="AC197" s="123">
        <v>12</v>
      </c>
      <c r="AD197" s="125"/>
      <c r="AE197" s="124" t="s">
        <v>38</v>
      </c>
      <c r="AF197" s="123" t="s">
        <v>38</v>
      </c>
      <c r="AG197" s="123">
        <v>13</v>
      </c>
      <c r="AH197" s="125"/>
      <c r="AI197" s="124" t="s">
        <v>38</v>
      </c>
      <c r="AJ197" s="123" t="s">
        <v>38</v>
      </c>
      <c r="AK197" s="123">
        <v>15</v>
      </c>
      <c r="AL197" s="125"/>
      <c r="AM197" s="124" t="s">
        <v>38</v>
      </c>
      <c r="AN197" s="123" t="s">
        <v>38</v>
      </c>
      <c r="AO197" s="123">
        <v>12</v>
      </c>
      <c r="AP197" s="127"/>
      <c r="AQ197" s="126" t="s">
        <v>38</v>
      </c>
      <c r="AR197" s="123">
        <v>9</v>
      </c>
      <c r="AS197" s="127"/>
      <c r="AT197" s="126" t="s">
        <v>38</v>
      </c>
      <c r="AU197" s="123">
        <v>10</v>
      </c>
      <c r="AV197" s="125"/>
      <c r="AW197" s="124" t="s">
        <v>38</v>
      </c>
      <c r="AX197" s="123">
        <v>9</v>
      </c>
      <c r="AY197" s="125"/>
      <c r="AZ197" s="270"/>
    </row>
    <row r="198" spans="1:52" s="183" customFormat="1" x14ac:dyDescent="0.25">
      <c r="A198" s="171">
        <v>5</v>
      </c>
      <c r="B198" s="236"/>
      <c r="C198" s="184"/>
      <c r="D198" s="197">
        <v>93298</v>
      </c>
      <c r="E198" s="124" t="s">
        <v>38</v>
      </c>
      <c r="F198" s="123" t="s">
        <v>38</v>
      </c>
      <c r="G198" s="123" t="str">
        <f>VLOOKUP(D198,wykład3!$D$2:$E$700,2,0)</f>
        <v>+</v>
      </c>
      <c r="H198" s="127" t="str">
        <f>VLOOKUP(D198,wykład4!$D$1:$E$701,2,0)</f>
        <v>+</v>
      </c>
      <c r="I198" s="182" t="str">
        <f>VLOOKUP(D198,ELERNING!$D$2:$I$701,6,0)</f>
        <v>+</v>
      </c>
      <c r="J198" s="124" t="s">
        <v>38</v>
      </c>
      <c r="K198" s="123">
        <v>5</v>
      </c>
      <c r="L198" s="125">
        <f>VLOOKUP(D198,HORMONY1!$C$2:$F$400,4,0)</f>
        <v>9</v>
      </c>
      <c r="M198" s="124" t="s">
        <v>38</v>
      </c>
      <c r="N198" s="123">
        <v>9</v>
      </c>
      <c r="O198" s="125" t="str">
        <f>VLOOKUP(D198,HORMONY2!$C$2:$F$400,4,0)</f>
        <v/>
      </c>
      <c r="P198" s="124" t="s">
        <v>38</v>
      </c>
      <c r="Q198" s="123">
        <v>7</v>
      </c>
      <c r="R198" s="125" t="str">
        <f>VLOOKUP(D198,NERWY1!$C$2:$F$400,4,0)</f>
        <v/>
      </c>
      <c r="S198" s="124" t="s">
        <v>38</v>
      </c>
      <c r="T198" s="123" t="s">
        <v>38</v>
      </c>
      <c r="U198" s="123">
        <v>8</v>
      </c>
      <c r="V198" s="125">
        <f>VLOOKUP(D198,NERWY2!$C$2:$F$400,4,0)</f>
        <v>13</v>
      </c>
      <c r="W198" s="124" t="s">
        <v>38</v>
      </c>
      <c r="X198" s="123" t="s">
        <v>38</v>
      </c>
      <c r="Y198" s="123">
        <v>11</v>
      </c>
      <c r="Z198" s="125" t="str">
        <f>VLOOKUP(D198,ZMYSŁY!$C$2:$F$400,4,0)</f>
        <v/>
      </c>
      <c r="AA198" s="124" t="s">
        <v>38</v>
      </c>
      <c r="AB198" s="123" t="s">
        <v>38</v>
      </c>
      <c r="AC198" s="123">
        <v>14</v>
      </c>
      <c r="AD198" s="125" t="str">
        <f>VLOOKUP(D198,MIĘŚNIE!$C$2:$F$400,4,0)</f>
        <v/>
      </c>
      <c r="AE198" s="124" t="s">
        <v>38</v>
      </c>
      <c r="AF198" s="123" t="s">
        <v>38</v>
      </c>
      <c r="AG198" s="123">
        <v>12</v>
      </c>
      <c r="AH198" s="125"/>
      <c r="AI198" s="124" t="s">
        <v>38</v>
      </c>
      <c r="AJ198" s="123" t="s">
        <v>38</v>
      </c>
      <c r="AK198" s="123">
        <v>14</v>
      </c>
      <c r="AL198" s="125"/>
      <c r="AM198" s="124" t="s">
        <v>38</v>
      </c>
      <c r="AN198" s="123" t="s">
        <v>38</v>
      </c>
      <c r="AO198" s="123">
        <v>14</v>
      </c>
      <c r="AP198" s="127"/>
      <c r="AQ198" s="126" t="s">
        <v>38</v>
      </c>
      <c r="AR198" s="123">
        <v>8</v>
      </c>
      <c r="AS198" s="127"/>
      <c r="AT198" s="126" t="s">
        <v>38</v>
      </c>
      <c r="AU198" s="123">
        <v>10</v>
      </c>
      <c r="AV198" s="125"/>
      <c r="AW198" s="124" t="s">
        <v>38</v>
      </c>
      <c r="AX198" s="123">
        <v>9</v>
      </c>
      <c r="AY198" s="125"/>
      <c r="AZ198" s="270"/>
    </row>
    <row r="199" spans="1:52" s="183" customFormat="1" x14ac:dyDescent="0.25">
      <c r="A199" s="171">
        <v>6</v>
      </c>
      <c r="B199" s="236"/>
      <c r="C199" s="184"/>
      <c r="D199" s="197">
        <v>93299</v>
      </c>
      <c r="E199" s="124" t="s">
        <v>38</v>
      </c>
      <c r="F199" s="123" t="s">
        <v>38</v>
      </c>
      <c r="G199" s="123" t="str">
        <f>VLOOKUP(D199,wykład3!$D$2:$E$700,2,0)</f>
        <v>+</v>
      </c>
      <c r="H199" s="127" t="str">
        <f>VLOOKUP(D199,wykład4!$D$1:$E$701,2,0)</f>
        <v>+</v>
      </c>
      <c r="I199" s="182" t="str">
        <f>VLOOKUP(D199,ELERNING!$D$2:$I$701,6,0)</f>
        <v>+</v>
      </c>
      <c r="J199" s="124" t="s">
        <v>38</v>
      </c>
      <c r="K199" s="123">
        <v>6</v>
      </c>
      <c r="L199" s="125"/>
      <c r="M199" s="124" t="s">
        <v>38</v>
      </c>
      <c r="N199" s="123">
        <v>8</v>
      </c>
      <c r="O199" s="125"/>
      <c r="P199" s="124" t="s">
        <v>38</v>
      </c>
      <c r="Q199" s="123">
        <v>6</v>
      </c>
      <c r="R199" s="125"/>
      <c r="S199" s="124" t="s">
        <v>38</v>
      </c>
      <c r="T199" s="123" t="s">
        <v>38</v>
      </c>
      <c r="U199" s="123">
        <v>13</v>
      </c>
      <c r="V199" s="125"/>
      <c r="W199" s="124" t="s">
        <v>38</v>
      </c>
      <c r="X199" s="123" t="s">
        <v>38</v>
      </c>
      <c r="Y199" s="123">
        <v>12</v>
      </c>
      <c r="Z199" s="125" t="str">
        <f>VLOOKUP(D199,ZMYSŁY!$C$2:$F$400,4,0)</f>
        <v/>
      </c>
      <c r="AA199" s="124" t="s">
        <v>38</v>
      </c>
      <c r="AB199" s="123" t="s">
        <v>38</v>
      </c>
      <c r="AC199" s="123">
        <v>8</v>
      </c>
      <c r="AD199" s="125">
        <f>VLOOKUP(D199,MIĘŚNIE!$C$2:$F$400,4,0)</f>
        <v>13</v>
      </c>
      <c r="AE199" s="124" t="s">
        <v>38</v>
      </c>
      <c r="AF199" s="123" t="s">
        <v>38</v>
      </c>
      <c r="AG199" s="123">
        <v>13</v>
      </c>
      <c r="AH199" s="125"/>
      <c r="AI199" s="124" t="s">
        <v>38</v>
      </c>
      <c r="AJ199" s="123" t="s">
        <v>38</v>
      </c>
      <c r="AK199" s="123">
        <v>14</v>
      </c>
      <c r="AL199" s="125"/>
      <c r="AM199" s="124" t="s">
        <v>38</v>
      </c>
      <c r="AN199" s="123" t="s">
        <v>38</v>
      </c>
      <c r="AO199" s="123">
        <v>14</v>
      </c>
      <c r="AP199" s="127"/>
      <c r="AQ199" s="126" t="s">
        <v>38</v>
      </c>
      <c r="AR199" s="123">
        <v>8</v>
      </c>
      <c r="AS199" s="127"/>
      <c r="AT199" s="126" t="s">
        <v>38</v>
      </c>
      <c r="AU199" s="123">
        <v>8</v>
      </c>
      <c r="AV199" s="125"/>
      <c r="AW199" s="124" t="s">
        <v>38</v>
      </c>
      <c r="AX199" s="123">
        <v>8</v>
      </c>
      <c r="AY199" s="125"/>
      <c r="AZ199" s="270"/>
    </row>
    <row r="200" spans="1:52" s="183" customFormat="1" x14ac:dyDescent="0.25">
      <c r="A200" s="171">
        <v>3</v>
      </c>
      <c r="B200" s="236"/>
      <c r="C200" s="184"/>
      <c r="D200" s="197">
        <v>93300</v>
      </c>
      <c r="E200" s="124" t="s">
        <v>38</v>
      </c>
      <c r="F200" s="123" t="s">
        <v>38</v>
      </c>
      <c r="G200" s="123" t="str">
        <f>VLOOKUP(D200,wykład3!$D$2:$E$700,2,0)</f>
        <v>+</v>
      </c>
      <c r="H200" s="127" t="str">
        <f>VLOOKUP(D200,wykład4!$D$1:$E$701,2,0)</f>
        <v>+</v>
      </c>
      <c r="I200" s="182" t="str">
        <f>VLOOKUP(D200,ELERNING!$D$2:$I$701,6,0)</f>
        <v>+</v>
      </c>
      <c r="J200" s="124" t="s">
        <v>38</v>
      </c>
      <c r="K200" s="123">
        <v>7</v>
      </c>
      <c r="L200" s="125"/>
      <c r="M200" s="124" t="s">
        <v>38</v>
      </c>
      <c r="N200" s="123">
        <v>8</v>
      </c>
      <c r="O200" s="125"/>
      <c r="P200" s="124" t="s">
        <v>38</v>
      </c>
      <c r="Q200" s="123">
        <v>7</v>
      </c>
      <c r="R200" s="125"/>
      <c r="S200" s="124" t="s">
        <v>38</v>
      </c>
      <c r="T200" s="123" t="s">
        <v>38</v>
      </c>
      <c r="U200" s="123">
        <v>14</v>
      </c>
      <c r="V200" s="125"/>
      <c r="W200" s="124" t="s">
        <v>38</v>
      </c>
      <c r="X200" s="123" t="s">
        <v>38</v>
      </c>
      <c r="Y200" s="123">
        <v>13</v>
      </c>
      <c r="Z200" s="125"/>
      <c r="AA200" s="124" t="s">
        <v>38</v>
      </c>
      <c r="AB200" s="123" t="s">
        <v>38</v>
      </c>
      <c r="AC200" s="123">
        <v>14</v>
      </c>
      <c r="AD200" s="125"/>
      <c r="AE200" s="124" t="s">
        <v>38</v>
      </c>
      <c r="AF200" s="123" t="s">
        <v>38</v>
      </c>
      <c r="AG200" s="123">
        <v>13</v>
      </c>
      <c r="AH200" s="125"/>
      <c r="AI200" s="124" t="s">
        <v>38</v>
      </c>
      <c r="AJ200" s="123" t="s">
        <v>38</v>
      </c>
      <c r="AK200" s="123">
        <v>14</v>
      </c>
      <c r="AL200" s="125"/>
      <c r="AM200" s="124" t="s">
        <v>38</v>
      </c>
      <c r="AN200" s="123" t="s">
        <v>38</v>
      </c>
      <c r="AO200" s="123">
        <v>14</v>
      </c>
      <c r="AP200" s="127"/>
      <c r="AQ200" s="126" t="s">
        <v>38</v>
      </c>
      <c r="AR200" s="123">
        <v>10</v>
      </c>
      <c r="AS200" s="127"/>
      <c r="AT200" s="126" t="s">
        <v>38</v>
      </c>
      <c r="AU200" s="123">
        <v>7</v>
      </c>
      <c r="AV200" s="125"/>
      <c r="AW200" s="124" t="s">
        <v>38</v>
      </c>
      <c r="AX200" s="123">
        <v>9</v>
      </c>
      <c r="AY200" s="125"/>
      <c r="AZ200" s="270"/>
    </row>
    <row r="201" spans="1:52" s="183" customFormat="1" x14ac:dyDescent="0.25">
      <c r="A201" s="121">
        <v>7</v>
      </c>
      <c r="B201" s="237"/>
      <c r="C201" s="51"/>
      <c r="D201" s="198">
        <v>93301</v>
      </c>
      <c r="E201" s="55" t="s">
        <v>38</v>
      </c>
      <c r="F201" s="52" t="s">
        <v>38</v>
      </c>
      <c r="G201" s="67" t="s">
        <v>39</v>
      </c>
      <c r="H201" s="57" t="str">
        <f>VLOOKUP(D201,wykład4!$D$1:$E$701,2,0)</f>
        <v>+</v>
      </c>
      <c r="I201" s="134" t="str">
        <f>VLOOKUP(D201,ELERNING!$D$2:$I$701,6,0)</f>
        <v>+</v>
      </c>
      <c r="J201" s="55" t="s">
        <v>38</v>
      </c>
      <c r="K201" s="52">
        <v>7</v>
      </c>
      <c r="L201" s="56" t="str">
        <f>VLOOKUP(D201,HORMONY1!$C$2:$F$400,4,0)</f>
        <v/>
      </c>
      <c r="M201" s="55" t="s">
        <v>38</v>
      </c>
      <c r="N201" s="52">
        <v>8</v>
      </c>
      <c r="O201" s="56" t="str">
        <f>VLOOKUP(D201,HORMONY2!$C$2:$F$400,4,0)</f>
        <v/>
      </c>
      <c r="P201" s="55" t="s">
        <v>38</v>
      </c>
      <c r="Q201" s="165">
        <v>5</v>
      </c>
      <c r="R201" s="56">
        <f>VLOOKUP(D201,NERWY1!$C$2:$F$400,4,0)</f>
        <v>10</v>
      </c>
      <c r="S201" s="55" t="s">
        <v>38</v>
      </c>
      <c r="T201" s="52" t="s">
        <v>38</v>
      </c>
      <c r="U201" s="52">
        <v>11</v>
      </c>
      <c r="V201" s="139"/>
      <c r="W201" s="55" t="s">
        <v>38</v>
      </c>
      <c r="X201" s="52" t="s">
        <v>38</v>
      </c>
      <c r="Y201" s="52">
        <v>11</v>
      </c>
      <c r="Z201" s="139"/>
      <c r="AA201" s="55" t="s">
        <v>38</v>
      </c>
      <c r="AB201" s="52" t="s">
        <v>38</v>
      </c>
      <c r="AC201" s="52">
        <v>11</v>
      </c>
      <c r="AD201" s="139"/>
      <c r="AE201" s="55" t="s">
        <v>38</v>
      </c>
      <c r="AF201" s="52" t="s">
        <v>38</v>
      </c>
      <c r="AG201" s="52">
        <v>11</v>
      </c>
      <c r="AH201" s="56"/>
      <c r="AI201" s="55" t="s">
        <v>38</v>
      </c>
      <c r="AJ201" s="52" t="s">
        <v>38</v>
      </c>
      <c r="AK201" s="52">
        <v>12</v>
      </c>
      <c r="AL201" s="56"/>
      <c r="AM201" s="55" t="s">
        <v>38</v>
      </c>
      <c r="AN201" s="52" t="s">
        <v>38</v>
      </c>
      <c r="AO201" s="52">
        <v>15</v>
      </c>
      <c r="AP201" s="57"/>
      <c r="AQ201" s="58" t="s">
        <v>38</v>
      </c>
      <c r="AR201" s="52">
        <v>6</v>
      </c>
      <c r="AS201" s="57"/>
      <c r="AT201" s="58" t="s">
        <v>38</v>
      </c>
      <c r="AU201" s="52">
        <v>10</v>
      </c>
      <c r="AV201" s="56"/>
      <c r="AW201" s="55" t="s">
        <v>38</v>
      </c>
      <c r="AX201" s="52">
        <v>10</v>
      </c>
      <c r="AY201" s="56"/>
      <c r="AZ201" s="271"/>
    </row>
    <row r="202" spans="1:52" s="183" customFormat="1" x14ac:dyDescent="0.25">
      <c r="A202" s="171">
        <v>7</v>
      </c>
      <c r="B202" s="236"/>
      <c r="C202" s="184"/>
      <c r="D202" s="197">
        <v>93302</v>
      </c>
      <c r="E202" s="124" t="s">
        <v>38</v>
      </c>
      <c r="F202" s="123" t="s">
        <v>38</v>
      </c>
      <c r="G202" s="123" t="str">
        <f>VLOOKUP(D202,wykład3!$D$2:$E$700,2,0)</f>
        <v>+</v>
      </c>
      <c r="H202" s="127" t="str">
        <f>VLOOKUP(D202,wykład4!$D$1:$E$701,2,0)</f>
        <v>+</v>
      </c>
      <c r="I202" s="182" t="str">
        <f>VLOOKUP(D202,ELERNING!$D$2:$I$701,6,0)</f>
        <v>+</v>
      </c>
      <c r="J202" s="124" t="s">
        <v>38</v>
      </c>
      <c r="K202" s="123">
        <v>8</v>
      </c>
      <c r="L202" s="125" t="str">
        <f>VLOOKUP(D202,HORMONY1!$C$2:$F$400,4,0)</f>
        <v/>
      </c>
      <c r="M202" s="124" t="s">
        <v>38</v>
      </c>
      <c r="N202" s="123">
        <v>5</v>
      </c>
      <c r="O202" s="125">
        <f>VLOOKUP(D202,HORMONY2!$C$2:$F$400,4,0)</f>
        <v>10</v>
      </c>
      <c r="P202" s="124" t="s">
        <v>38</v>
      </c>
      <c r="Q202" s="123">
        <v>4</v>
      </c>
      <c r="R202" s="125">
        <f>VLOOKUP(D202,NERWY1!$C$2:$F$400,4,0)</f>
        <v>8</v>
      </c>
      <c r="S202" s="124" t="s">
        <v>38</v>
      </c>
      <c r="T202" s="123" t="s">
        <v>38</v>
      </c>
      <c r="U202" s="123">
        <v>4</v>
      </c>
      <c r="V202" s="125">
        <f>VLOOKUP(D202,NERWY2!$C$2:$F$400,4,0)</f>
        <v>11</v>
      </c>
      <c r="W202" s="124" t="s">
        <v>38</v>
      </c>
      <c r="X202" s="123" t="s">
        <v>38</v>
      </c>
      <c r="Y202" s="123">
        <v>10</v>
      </c>
      <c r="Z202" s="125" t="str">
        <f>VLOOKUP(D202,ZMYSŁY!$C$2:$F$400,4,0)</f>
        <v/>
      </c>
      <c r="AA202" s="124" t="s">
        <v>38</v>
      </c>
      <c r="AB202" s="123" t="s">
        <v>38</v>
      </c>
      <c r="AC202" s="123">
        <v>9</v>
      </c>
      <c r="AD202" s="125" t="str">
        <f>VLOOKUP(D202,MIĘŚNIE!$C$2:$F$400,4,0)</f>
        <v/>
      </c>
      <c r="AE202" s="124" t="s">
        <v>38</v>
      </c>
      <c r="AF202" s="123" t="s">
        <v>38</v>
      </c>
      <c r="AG202" s="123">
        <v>14</v>
      </c>
      <c r="AH202" s="125"/>
      <c r="AI202" s="124" t="s">
        <v>38</v>
      </c>
      <c r="AJ202" s="123" t="s">
        <v>38</v>
      </c>
      <c r="AK202" s="123">
        <v>11</v>
      </c>
      <c r="AL202" s="125"/>
      <c r="AM202" s="124" t="s">
        <v>38</v>
      </c>
      <c r="AN202" s="123" t="s">
        <v>38</v>
      </c>
      <c r="AO202" s="123">
        <v>10</v>
      </c>
      <c r="AP202" s="127"/>
      <c r="AQ202" s="126" t="s">
        <v>38</v>
      </c>
      <c r="AR202" s="123">
        <v>5</v>
      </c>
      <c r="AS202" s="127">
        <f>VLOOKUP(D202,KREW2PI!$C$2:$F$400,4,0)</f>
        <v>9</v>
      </c>
      <c r="AT202" s="126" t="s">
        <v>38</v>
      </c>
      <c r="AU202" s="123">
        <v>10</v>
      </c>
      <c r="AV202" s="125"/>
      <c r="AW202" s="124" t="s">
        <v>38</v>
      </c>
      <c r="AX202" s="123">
        <v>7</v>
      </c>
      <c r="AY202" s="125"/>
      <c r="AZ202" s="270"/>
    </row>
    <row r="203" spans="1:52" s="183" customFormat="1" x14ac:dyDescent="0.25">
      <c r="A203" s="171">
        <v>5</v>
      </c>
      <c r="B203" s="236"/>
      <c r="C203" s="184"/>
      <c r="D203" s="197">
        <v>93303</v>
      </c>
      <c r="E203" s="124" t="s">
        <v>38</v>
      </c>
      <c r="F203" s="123" t="s">
        <v>38</v>
      </c>
      <c r="G203" s="123" t="str">
        <f>VLOOKUP(D203,wykład3!$D$2:$E$700,2,0)</f>
        <v>+</v>
      </c>
      <c r="H203" s="127" t="str">
        <f>VLOOKUP(D203,wykład4!$D$1:$E$701,2,0)</f>
        <v>+</v>
      </c>
      <c r="I203" s="182" t="str">
        <f>VLOOKUP(D203,ELERNING!$D$2:$I$701,6,0)</f>
        <v>+</v>
      </c>
      <c r="J203" s="124" t="s">
        <v>38</v>
      </c>
      <c r="K203" s="123">
        <v>6</v>
      </c>
      <c r="L203" s="125" t="str">
        <f>VLOOKUP(D203,HORMONY1!$C$2:$F$400,4,0)</f>
        <v/>
      </c>
      <c r="M203" s="124" t="s">
        <v>38</v>
      </c>
      <c r="N203" s="123">
        <v>6</v>
      </c>
      <c r="O203" s="125" t="str">
        <f>VLOOKUP(D203,HORMONY2!$C$2:$F$400,4,0)</f>
        <v/>
      </c>
      <c r="P203" s="124" t="s">
        <v>38</v>
      </c>
      <c r="Q203" s="123">
        <v>5</v>
      </c>
      <c r="R203" s="125">
        <f>VLOOKUP(D203,NERWY1!$C$2:$F$400,4,0)</f>
        <v>9</v>
      </c>
      <c r="S203" s="124" t="s">
        <v>38</v>
      </c>
      <c r="T203" s="123" t="s">
        <v>38</v>
      </c>
      <c r="U203" s="123">
        <v>8</v>
      </c>
      <c r="V203" s="125">
        <f>VLOOKUP(D203,NERWY2!$C$2:$F$400,4,0)</f>
        <v>11</v>
      </c>
      <c r="W203" s="124" t="s">
        <v>38</v>
      </c>
      <c r="X203" s="123" t="s">
        <v>38</v>
      </c>
      <c r="Y203" s="123">
        <v>12</v>
      </c>
      <c r="Z203" s="125" t="str">
        <f>VLOOKUP(D203,ZMYSŁY!$C$2:$F$400,4,0)</f>
        <v/>
      </c>
      <c r="AA203" s="124" t="s">
        <v>38</v>
      </c>
      <c r="AB203" s="123" t="s">
        <v>38</v>
      </c>
      <c r="AC203" s="123">
        <v>10</v>
      </c>
      <c r="AD203" s="125" t="str">
        <f>VLOOKUP(D203,MIĘŚNIE!$C$2:$F$400,4,0)</f>
        <v/>
      </c>
      <c r="AE203" s="124" t="s">
        <v>38</v>
      </c>
      <c r="AF203" s="123" t="s">
        <v>38</v>
      </c>
      <c r="AG203" s="123">
        <v>13</v>
      </c>
      <c r="AH203" s="125"/>
      <c r="AI203" s="124" t="s">
        <v>38</v>
      </c>
      <c r="AJ203" s="123" t="s">
        <v>38</v>
      </c>
      <c r="AK203" s="123">
        <v>12</v>
      </c>
      <c r="AL203" s="125"/>
      <c r="AM203" s="124" t="s">
        <v>38</v>
      </c>
      <c r="AN203" s="123" t="s">
        <v>38</v>
      </c>
      <c r="AO203" s="123">
        <v>14</v>
      </c>
      <c r="AP203" s="127"/>
      <c r="AQ203" s="126" t="s">
        <v>38</v>
      </c>
      <c r="AR203" s="123">
        <v>8</v>
      </c>
      <c r="AS203" s="127"/>
      <c r="AT203" s="126" t="s">
        <v>38</v>
      </c>
      <c r="AU203" s="123">
        <v>10</v>
      </c>
      <c r="AV203" s="125"/>
      <c r="AW203" s="124" t="s">
        <v>38</v>
      </c>
      <c r="AX203" s="123">
        <v>8</v>
      </c>
      <c r="AY203" s="125"/>
      <c r="AZ203" s="270"/>
    </row>
    <row r="204" spans="1:52" x14ac:dyDescent="0.25">
      <c r="A204" s="121">
        <v>7</v>
      </c>
      <c r="B204" s="237"/>
      <c r="C204" s="51"/>
      <c r="D204" s="198">
        <v>93304</v>
      </c>
      <c r="E204" s="55" t="s">
        <v>38</v>
      </c>
      <c r="F204" s="52" t="s">
        <v>38</v>
      </c>
      <c r="G204" s="67" t="s">
        <v>39</v>
      </c>
      <c r="H204" s="57" t="str">
        <f>VLOOKUP(D204,wykład4!$D$1:$E$701,2,0)</f>
        <v>+</v>
      </c>
      <c r="I204" s="134" t="str">
        <f>VLOOKUP(D204,ELERNING!$D$2:$I$701,6,0)</f>
        <v>+</v>
      </c>
      <c r="J204" s="55" t="s">
        <v>38</v>
      </c>
      <c r="K204" s="165">
        <v>5</v>
      </c>
      <c r="L204" s="56">
        <f>VLOOKUP(D204,HORMONY1!$C$2:$F$400,4,0)</f>
        <v>6</v>
      </c>
      <c r="M204" s="55" t="s">
        <v>38</v>
      </c>
      <c r="N204" s="52">
        <v>6</v>
      </c>
      <c r="O204" s="56" t="str">
        <f>VLOOKUP(D204,HORMONY2!$C$2:$F$400,4,0)</f>
        <v/>
      </c>
      <c r="P204" s="55" t="s">
        <v>38</v>
      </c>
      <c r="Q204" s="165">
        <v>5</v>
      </c>
      <c r="R204" s="56">
        <f>VLOOKUP(D204,NERWY1!$C$2:$F$400,4,0)</f>
        <v>9</v>
      </c>
      <c r="S204" s="55" t="s">
        <v>38</v>
      </c>
      <c r="T204" s="52" t="s">
        <v>38</v>
      </c>
      <c r="U204" s="52">
        <v>12</v>
      </c>
      <c r="V204" s="139"/>
      <c r="W204" s="55" t="s">
        <v>38</v>
      </c>
      <c r="X204" s="52" t="s">
        <v>38</v>
      </c>
      <c r="Y204" s="52">
        <v>10</v>
      </c>
      <c r="Z204" s="139"/>
      <c r="AA204" s="55" t="s">
        <v>38</v>
      </c>
      <c r="AB204" s="52" t="s">
        <v>38</v>
      </c>
      <c r="AC204" s="52">
        <v>12</v>
      </c>
      <c r="AD204" s="139"/>
      <c r="AE204" s="55" t="s">
        <v>38</v>
      </c>
      <c r="AF204" s="52" t="s">
        <v>38</v>
      </c>
      <c r="AG204" s="52">
        <v>14</v>
      </c>
      <c r="AH204" s="56"/>
      <c r="AI204" s="55" t="s">
        <v>38</v>
      </c>
      <c r="AJ204" s="52" t="s">
        <v>38</v>
      </c>
      <c r="AK204" s="52">
        <v>14</v>
      </c>
      <c r="AL204" s="56"/>
      <c r="AM204" s="55" t="s">
        <v>38</v>
      </c>
      <c r="AN204" s="52" t="s">
        <v>38</v>
      </c>
      <c r="AO204" s="52">
        <v>10</v>
      </c>
      <c r="AP204" s="57"/>
      <c r="AQ204" s="134" t="s">
        <v>38</v>
      </c>
      <c r="AR204" s="52">
        <v>10</v>
      </c>
      <c r="AS204" s="57"/>
      <c r="AT204" s="58" t="s">
        <v>38</v>
      </c>
      <c r="AU204" s="52">
        <v>9</v>
      </c>
      <c r="AV204" s="56"/>
      <c r="AW204" s="55" t="s">
        <v>38</v>
      </c>
      <c r="AX204" s="52">
        <v>8</v>
      </c>
      <c r="AY204" s="56"/>
      <c r="AZ204" s="271"/>
    </row>
    <row r="205" spans="1:52" s="183" customFormat="1" x14ac:dyDescent="0.25">
      <c r="A205" s="171">
        <v>7</v>
      </c>
      <c r="B205" s="236"/>
      <c r="C205" s="184"/>
      <c r="D205" s="197">
        <v>93305</v>
      </c>
      <c r="E205" s="124" t="s">
        <v>38</v>
      </c>
      <c r="F205" s="123" t="s">
        <v>38</v>
      </c>
      <c r="G205" s="123" t="str">
        <f>VLOOKUP(D205,wykład3!$D$2:$E$700,2,0)</f>
        <v>+</v>
      </c>
      <c r="H205" s="127" t="str">
        <f>VLOOKUP(D205,wykład4!$D$1:$E$701,2,0)</f>
        <v>+</v>
      </c>
      <c r="I205" s="182" t="str">
        <f>VLOOKUP(D205,ELERNING!$D$2:$I$701,6,0)</f>
        <v>+</v>
      </c>
      <c r="J205" s="124" t="s">
        <v>38</v>
      </c>
      <c r="K205" s="123">
        <v>8</v>
      </c>
      <c r="L205" s="125" t="str">
        <f>VLOOKUP(D205,HORMONY1!$C$2:$F$400,4,0)</f>
        <v/>
      </c>
      <c r="M205" s="124" t="s">
        <v>38</v>
      </c>
      <c r="N205" s="123">
        <v>3</v>
      </c>
      <c r="O205" s="125">
        <f>VLOOKUP(D205,HORMONY2!$C$2:$F$400,4,0)</f>
        <v>6</v>
      </c>
      <c r="P205" s="124" t="s">
        <v>38</v>
      </c>
      <c r="Q205" s="123">
        <v>4</v>
      </c>
      <c r="R205" s="125">
        <f>VLOOKUP(D205,NERWY1!$C$2:$F$400,4,0)</f>
        <v>10</v>
      </c>
      <c r="S205" s="124" t="s">
        <v>38</v>
      </c>
      <c r="T205" s="123" t="s">
        <v>38</v>
      </c>
      <c r="U205" s="123">
        <v>8</v>
      </c>
      <c r="V205" s="125">
        <f>VLOOKUP(D205,NERWY2!$C$2:$F$400,4,0)</f>
        <v>12</v>
      </c>
      <c r="W205" s="124" t="s">
        <v>38</v>
      </c>
      <c r="X205" s="123" t="s">
        <v>38</v>
      </c>
      <c r="Y205" s="123">
        <v>12</v>
      </c>
      <c r="Z205" s="125" t="str">
        <f>VLOOKUP(D205,ZMYSŁY!$C$2:$F$400,4,0)</f>
        <v/>
      </c>
      <c r="AA205" s="124" t="s">
        <v>38</v>
      </c>
      <c r="AB205" s="123" t="s">
        <v>38</v>
      </c>
      <c r="AC205" s="123">
        <v>10</v>
      </c>
      <c r="AD205" s="125" t="str">
        <f>VLOOKUP(D205,MIĘŚNIE!$C$2:$F$400,4,0)</f>
        <v/>
      </c>
      <c r="AE205" s="124" t="s">
        <v>38</v>
      </c>
      <c r="AF205" s="123" t="s">
        <v>38</v>
      </c>
      <c r="AG205" s="123">
        <v>13</v>
      </c>
      <c r="AH205" s="125"/>
      <c r="AI205" s="124" t="s">
        <v>38</v>
      </c>
      <c r="AJ205" s="123" t="s">
        <v>38</v>
      </c>
      <c r="AK205" s="123">
        <v>11</v>
      </c>
      <c r="AL205" s="125"/>
      <c r="AM205" s="124" t="s">
        <v>38</v>
      </c>
      <c r="AN205" s="123" t="s">
        <v>38</v>
      </c>
      <c r="AO205" s="123">
        <v>12</v>
      </c>
      <c r="AP205" s="127"/>
      <c r="AQ205" s="126" t="s">
        <v>38</v>
      </c>
      <c r="AR205" s="123">
        <v>10</v>
      </c>
      <c r="AS205" s="127"/>
      <c r="AT205" s="126" t="s">
        <v>38</v>
      </c>
      <c r="AU205" s="123">
        <v>8</v>
      </c>
      <c r="AV205" s="125"/>
      <c r="AW205" s="124" t="s">
        <v>38</v>
      </c>
      <c r="AX205" s="123">
        <v>9</v>
      </c>
      <c r="AY205" s="125"/>
      <c r="AZ205" s="270"/>
    </row>
    <row r="206" spans="1:52" s="183" customFormat="1" x14ac:dyDescent="0.25">
      <c r="A206" s="171">
        <v>7</v>
      </c>
      <c r="B206" s="236"/>
      <c r="C206" s="184"/>
      <c r="D206" s="197">
        <v>93306</v>
      </c>
      <c r="E206" s="124" t="s">
        <v>38</v>
      </c>
      <c r="F206" s="123" t="s">
        <v>38</v>
      </c>
      <c r="G206" s="123" t="str">
        <f>VLOOKUP(D206,wykład3!$D$2:$E$700,2,0)</f>
        <v>+</v>
      </c>
      <c r="H206" s="127" t="str">
        <f>VLOOKUP(D206,wykład4!$D$1:$E$701,2,0)</f>
        <v>+</v>
      </c>
      <c r="I206" s="182" t="str">
        <f>VLOOKUP(D206,ELERNING!$D$2:$I$701,6,0)</f>
        <v>+</v>
      </c>
      <c r="J206" s="124" t="s">
        <v>38</v>
      </c>
      <c r="K206" s="123">
        <v>10</v>
      </c>
      <c r="L206" s="125" t="str">
        <f>VLOOKUP(D206,HORMONY1!$C$2:$F$400,4,0)</f>
        <v/>
      </c>
      <c r="M206" s="124" t="s">
        <v>38</v>
      </c>
      <c r="N206" s="123">
        <v>9</v>
      </c>
      <c r="O206" s="125" t="str">
        <f>VLOOKUP(D206,HORMONY2!$C$2:$F$400,4,0)</f>
        <v/>
      </c>
      <c r="P206" s="124" t="s">
        <v>38</v>
      </c>
      <c r="Q206" s="123">
        <v>4</v>
      </c>
      <c r="R206" s="125">
        <f>VLOOKUP(D206,NERWY1!$C$2:$F$400,4,0)</f>
        <v>9</v>
      </c>
      <c r="S206" s="124" t="s">
        <v>38</v>
      </c>
      <c r="T206" s="123" t="s">
        <v>38</v>
      </c>
      <c r="U206" s="123">
        <v>14</v>
      </c>
      <c r="V206" s="125"/>
      <c r="W206" s="124" t="s">
        <v>38</v>
      </c>
      <c r="X206" s="123" t="s">
        <v>38</v>
      </c>
      <c r="Y206" s="123">
        <v>13</v>
      </c>
      <c r="Z206" s="125"/>
      <c r="AA206" s="124" t="s">
        <v>38</v>
      </c>
      <c r="AB206" s="123" t="s">
        <v>38</v>
      </c>
      <c r="AC206" s="123">
        <v>15</v>
      </c>
      <c r="AD206" s="125"/>
      <c r="AE206" s="124" t="s">
        <v>38</v>
      </c>
      <c r="AF206" s="123" t="s">
        <v>38</v>
      </c>
      <c r="AG206" s="123">
        <v>13</v>
      </c>
      <c r="AH206" s="125"/>
      <c r="AI206" s="124" t="s">
        <v>38</v>
      </c>
      <c r="AJ206" s="123" t="s">
        <v>38</v>
      </c>
      <c r="AK206" s="123">
        <v>15</v>
      </c>
      <c r="AL206" s="125"/>
      <c r="AM206" s="124" t="s">
        <v>38</v>
      </c>
      <c r="AN206" s="123" t="s">
        <v>38</v>
      </c>
      <c r="AO206" s="123">
        <v>15</v>
      </c>
      <c r="AP206" s="127"/>
      <c r="AQ206" s="126" t="s">
        <v>38</v>
      </c>
      <c r="AR206" s="123">
        <v>9</v>
      </c>
      <c r="AS206" s="127"/>
      <c r="AT206" s="126" t="s">
        <v>38</v>
      </c>
      <c r="AU206" s="123">
        <v>9</v>
      </c>
      <c r="AV206" s="125"/>
      <c r="AW206" s="124" t="s">
        <v>38</v>
      </c>
      <c r="AX206" s="123">
        <v>9</v>
      </c>
      <c r="AY206" s="125"/>
      <c r="AZ206" s="273">
        <v>5</v>
      </c>
    </row>
    <row r="207" spans="1:52" s="183" customFormat="1" x14ac:dyDescent="0.25">
      <c r="A207" s="171">
        <v>3</v>
      </c>
      <c r="B207" s="236"/>
      <c r="C207" s="184"/>
      <c r="D207" s="197">
        <v>93307</v>
      </c>
      <c r="E207" s="124" t="s">
        <v>38</v>
      </c>
      <c r="F207" s="123" t="s">
        <v>38</v>
      </c>
      <c r="G207" s="123" t="str">
        <f>VLOOKUP(D207,wykład3!$D$2:$E$700,2,0)</f>
        <v>+</v>
      </c>
      <c r="H207" s="127" t="str">
        <f>VLOOKUP(D207,wykład4!$D$1:$E$701,2,0)</f>
        <v>+</v>
      </c>
      <c r="I207" s="182" t="str">
        <f>VLOOKUP(D207,ELERNING!$D$2:$I$701,6,0)</f>
        <v>+</v>
      </c>
      <c r="J207" s="124" t="s">
        <v>38</v>
      </c>
      <c r="K207" s="123">
        <v>8</v>
      </c>
      <c r="L207" s="125"/>
      <c r="M207" s="124" t="s">
        <v>38</v>
      </c>
      <c r="N207" s="123">
        <v>8</v>
      </c>
      <c r="O207" s="125"/>
      <c r="P207" s="124" t="s">
        <v>38</v>
      </c>
      <c r="Q207" s="123">
        <v>8</v>
      </c>
      <c r="R207" s="125"/>
      <c r="S207" s="124" t="s">
        <v>38</v>
      </c>
      <c r="T207" s="123" t="s">
        <v>38</v>
      </c>
      <c r="U207" s="123">
        <v>10</v>
      </c>
      <c r="V207" s="125"/>
      <c r="W207" s="124" t="s">
        <v>38</v>
      </c>
      <c r="X207" s="123" t="s">
        <v>38</v>
      </c>
      <c r="Y207" s="123">
        <v>9</v>
      </c>
      <c r="Z207" s="125"/>
      <c r="AA207" s="124" t="s">
        <v>38</v>
      </c>
      <c r="AB207" s="123" t="s">
        <v>38</v>
      </c>
      <c r="AC207" s="123">
        <v>14</v>
      </c>
      <c r="AD207" s="125"/>
      <c r="AE207" s="124" t="s">
        <v>38</v>
      </c>
      <c r="AF207" s="123" t="s">
        <v>38</v>
      </c>
      <c r="AG207" s="123">
        <v>13</v>
      </c>
      <c r="AH207" s="125"/>
      <c r="AI207" s="124" t="s">
        <v>38</v>
      </c>
      <c r="AJ207" s="123" t="s">
        <v>38</v>
      </c>
      <c r="AK207" s="123">
        <v>9</v>
      </c>
      <c r="AL207" s="125"/>
      <c r="AM207" s="124" t="s">
        <v>38</v>
      </c>
      <c r="AN207" s="123" t="s">
        <v>38</v>
      </c>
      <c r="AO207" s="123">
        <v>15</v>
      </c>
      <c r="AP207" s="127"/>
      <c r="AQ207" s="126" t="s">
        <v>38</v>
      </c>
      <c r="AR207" s="123">
        <v>6</v>
      </c>
      <c r="AS207" s="127"/>
      <c r="AT207" s="126" t="s">
        <v>38</v>
      </c>
      <c r="AU207" s="123">
        <v>9</v>
      </c>
      <c r="AV207" s="125"/>
      <c r="AW207" s="124" t="s">
        <v>38</v>
      </c>
      <c r="AX207" s="123">
        <v>7</v>
      </c>
      <c r="AY207" s="125"/>
      <c r="AZ207" s="270"/>
    </row>
    <row r="208" spans="1:52" s="183" customFormat="1" x14ac:dyDescent="0.25">
      <c r="A208" s="171">
        <v>8</v>
      </c>
      <c r="B208" s="236"/>
      <c r="C208" s="184"/>
      <c r="D208" s="197">
        <v>93309</v>
      </c>
      <c r="E208" s="124" t="s">
        <v>38</v>
      </c>
      <c r="F208" s="123" t="s">
        <v>38</v>
      </c>
      <c r="G208" s="123" t="str">
        <f>VLOOKUP(D208,wykład3!$D$2:$E$700,2,0)</f>
        <v>+</v>
      </c>
      <c r="H208" s="127" t="str">
        <f>VLOOKUP(D208,wykład4!$D$1:$E$701,2,0)</f>
        <v>+</v>
      </c>
      <c r="I208" s="182" t="str">
        <f>VLOOKUP(D208,ELERNING!$D$2:$I$701,6,0)</f>
        <v>+</v>
      </c>
      <c r="J208" s="124" t="s">
        <v>38</v>
      </c>
      <c r="K208" s="123">
        <v>9</v>
      </c>
      <c r="L208" s="125"/>
      <c r="M208" s="124" t="s">
        <v>38</v>
      </c>
      <c r="N208" s="123">
        <v>9</v>
      </c>
      <c r="O208" s="125"/>
      <c r="P208" s="124" t="s">
        <v>38</v>
      </c>
      <c r="Q208" s="123">
        <v>6</v>
      </c>
      <c r="R208" s="125"/>
      <c r="S208" s="124" t="s">
        <v>38</v>
      </c>
      <c r="T208" s="123" t="s">
        <v>38</v>
      </c>
      <c r="U208" s="123">
        <v>11</v>
      </c>
      <c r="V208" s="125"/>
      <c r="W208" s="124" t="s">
        <v>38</v>
      </c>
      <c r="X208" s="123" t="s">
        <v>38</v>
      </c>
      <c r="Y208" s="123">
        <v>13</v>
      </c>
      <c r="Z208" s="125"/>
      <c r="AA208" s="124" t="s">
        <v>38</v>
      </c>
      <c r="AB208" s="123" t="s">
        <v>38</v>
      </c>
      <c r="AC208" s="123">
        <v>13</v>
      </c>
      <c r="AD208" s="125"/>
      <c r="AE208" s="124" t="s">
        <v>38</v>
      </c>
      <c r="AF208" s="123" t="s">
        <v>38</v>
      </c>
      <c r="AG208" s="123">
        <v>13</v>
      </c>
      <c r="AH208" s="125"/>
      <c r="AI208" s="124" t="s">
        <v>38</v>
      </c>
      <c r="AJ208" s="123" t="s">
        <v>38</v>
      </c>
      <c r="AK208" s="123">
        <v>14</v>
      </c>
      <c r="AL208" s="125"/>
      <c r="AM208" s="124" t="s">
        <v>38</v>
      </c>
      <c r="AN208" s="123" t="s">
        <v>38</v>
      </c>
      <c r="AO208" s="123">
        <v>14</v>
      </c>
      <c r="AP208" s="127"/>
      <c r="AQ208" s="126" t="s">
        <v>38</v>
      </c>
      <c r="AR208" s="123">
        <v>9</v>
      </c>
      <c r="AS208" s="127"/>
      <c r="AT208" s="126" t="s">
        <v>38</v>
      </c>
      <c r="AU208" s="123">
        <v>10</v>
      </c>
      <c r="AV208" s="125"/>
      <c r="AW208" s="124" t="s">
        <v>38</v>
      </c>
      <c r="AX208" s="123">
        <v>9</v>
      </c>
      <c r="AY208" s="125"/>
      <c r="AZ208" s="270"/>
    </row>
    <row r="209" spans="1:52" s="183" customFormat="1" x14ac:dyDescent="0.25">
      <c r="A209" s="121">
        <v>6</v>
      </c>
      <c r="B209" s="240"/>
      <c r="C209" s="110"/>
      <c r="D209" s="201">
        <v>93310</v>
      </c>
      <c r="E209" s="55" t="s">
        <v>38</v>
      </c>
      <c r="F209" s="52" t="s">
        <v>38</v>
      </c>
      <c r="G209" s="67" t="s">
        <v>39</v>
      </c>
      <c r="H209" s="57" t="str">
        <f>VLOOKUP(D209,wykład4!$D$1:$E$701,2,0)</f>
        <v>+</v>
      </c>
      <c r="I209" s="134" t="str">
        <f>VLOOKUP(D209,ELERNING!$D$2:$I$701,6,0)</f>
        <v>+</v>
      </c>
      <c r="J209" s="55" t="s">
        <v>38</v>
      </c>
      <c r="K209" s="52">
        <v>7</v>
      </c>
      <c r="L209" s="56" t="str">
        <f>VLOOKUP(D209,HORMONY1!$C$2:$F$400,4,0)</f>
        <v/>
      </c>
      <c r="M209" s="55" t="s">
        <v>38</v>
      </c>
      <c r="N209" s="52">
        <v>6</v>
      </c>
      <c r="O209" s="56" t="str">
        <f>VLOOKUP(D209,HORMONY2!$C$2:$F$400,4,0)</f>
        <v/>
      </c>
      <c r="P209" s="55" t="s">
        <v>38</v>
      </c>
      <c r="Q209" s="165">
        <v>5</v>
      </c>
      <c r="R209" s="56">
        <f>VLOOKUP(D209,NERWY1!$C$2:$F$400,4,0)</f>
        <v>6</v>
      </c>
      <c r="S209" s="55" t="s">
        <v>38</v>
      </c>
      <c r="T209" s="52" t="s">
        <v>38</v>
      </c>
      <c r="U209" s="141">
        <v>6</v>
      </c>
      <c r="V209" s="125">
        <v>13</v>
      </c>
      <c r="W209" s="55" t="s">
        <v>38</v>
      </c>
      <c r="X209" s="52" t="s">
        <v>38</v>
      </c>
      <c r="Y209" s="141">
        <v>2</v>
      </c>
      <c r="Z209" s="125">
        <v>11</v>
      </c>
      <c r="AA209" s="55" t="s">
        <v>38</v>
      </c>
      <c r="AB209" s="52" t="s">
        <v>38</v>
      </c>
      <c r="AC209" s="165">
        <v>7</v>
      </c>
      <c r="AD209" s="125">
        <f>VLOOKUP(D209,MIĘŚNIE!$C$2:$F$400,4,0)</f>
        <v>11</v>
      </c>
      <c r="AE209" s="55" t="s">
        <v>38</v>
      </c>
      <c r="AF209" s="52" t="s">
        <v>38</v>
      </c>
      <c r="AG209" s="52">
        <v>11</v>
      </c>
      <c r="AH209" s="56"/>
      <c r="AI209" s="55" t="s">
        <v>38</v>
      </c>
      <c r="AJ209" s="52" t="s">
        <v>38</v>
      </c>
      <c r="AK209" s="52">
        <v>13</v>
      </c>
      <c r="AL209" s="56"/>
      <c r="AM209" s="55" t="s">
        <v>38</v>
      </c>
      <c r="AN209" s="52" t="s">
        <v>38</v>
      </c>
      <c r="AO209" s="52">
        <v>9</v>
      </c>
      <c r="AP209" s="57"/>
      <c r="AQ209" s="58" t="s">
        <v>38</v>
      </c>
      <c r="AR209" s="52">
        <v>7</v>
      </c>
      <c r="AS209" s="57" t="str">
        <f>VLOOKUP(D209,KREW2PI!$C$2:$F$400,4,0)</f>
        <v/>
      </c>
      <c r="AT209" s="58" t="s">
        <v>38</v>
      </c>
      <c r="AU209" s="52">
        <v>6</v>
      </c>
      <c r="AV209" s="56"/>
      <c r="AW209" s="55" t="s">
        <v>38</v>
      </c>
      <c r="AX209" s="165">
        <v>4</v>
      </c>
      <c r="AY209" s="56">
        <f>VLOOKUP(D209,MOCZOWYPI!$C$2:$F$400,4,0)</f>
        <v>9</v>
      </c>
      <c r="AZ209" s="271"/>
    </row>
    <row r="210" spans="1:52" s="183" customFormat="1" x14ac:dyDescent="0.25">
      <c r="A210" s="121">
        <v>3</v>
      </c>
      <c r="B210" s="237"/>
      <c r="C210" s="51"/>
      <c r="D210" s="198">
        <v>93312</v>
      </c>
      <c r="E210" s="55" t="s">
        <v>38</v>
      </c>
      <c r="F210" s="52" t="s">
        <v>38</v>
      </c>
      <c r="G210" s="52" t="str">
        <f>VLOOKUP(D210,wykład3!$D$2:$E$700,2,0)</f>
        <v>+</v>
      </c>
      <c r="H210" s="57" t="str">
        <f>VLOOKUP(D210,wykład4!$D$1:$E$701,2,0)</f>
        <v>+</v>
      </c>
      <c r="I210" s="134" t="str">
        <f>VLOOKUP(D210,ELERNING!$D$2:$I$701,6,0)</f>
        <v>+</v>
      </c>
      <c r="J210" s="55" t="s">
        <v>38</v>
      </c>
      <c r="K210" s="52">
        <v>8</v>
      </c>
      <c r="L210" s="56" t="str">
        <f>VLOOKUP(D210,HORMONY1!$C$2:$F$400,4,0)</f>
        <v/>
      </c>
      <c r="M210" s="55" t="s">
        <v>38</v>
      </c>
      <c r="N210" s="52">
        <v>6</v>
      </c>
      <c r="O210" s="56" t="str">
        <f>VLOOKUP(D210,HORMONY2!$C$2:$F$400,4,0)</f>
        <v/>
      </c>
      <c r="P210" s="55" t="s">
        <v>38</v>
      </c>
      <c r="Q210" s="165">
        <v>5</v>
      </c>
      <c r="R210" s="56">
        <f>VLOOKUP(D210,NERWY1!$C$2:$F$400,4,0)</f>
        <v>9</v>
      </c>
      <c r="S210" s="55" t="s">
        <v>38</v>
      </c>
      <c r="T210" s="52" t="s">
        <v>38</v>
      </c>
      <c r="U210" s="165">
        <v>8</v>
      </c>
      <c r="V210" s="125">
        <f>VLOOKUP(D210,NERWY2!$C$2:$F$400,4,0)</f>
        <v>12</v>
      </c>
      <c r="W210" s="55" t="s">
        <v>38</v>
      </c>
      <c r="X210" s="52" t="s">
        <v>38</v>
      </c>
      <c r="Y210" s="141">
        <v>5</v>
      </c>
      <c r="Z210" s="66">
        <f>VLOOKUP(D210,ZMYSŁY!$C$2:$F$400,4,0)</f>
        <v>7</v>
      </c>
      <c r="AA210" s="55" t="s">
        <v>38</v>
      </c>
      <c r="AB210" s="52" t="s">
        <v>38</v>
      </c>
      <c r="AC210" s="52">
        <v>12</v>
      </c>
      <c r="AD210" s="139" t="str">
        <f>VLOOKUP(D210,MIĘŚNIE!$C$2:$F$400,4,0)</f>
        <v/>
      </c>
      <c r="AE210" s="55" t="s">
        <v>38</v>
      </c>
      <c r="AF210" s="52" t="s">
        <v>38</v>
      </c>
      <c r="AG210" s="52">
        <v>11</v>
      </c>
      <c r="AH210" s="56"/>
      <c r="AI210" s="55" t="s">
        <v>38</v>
      </c>
      <c r="AJ210" s="52" t="s">
        <v>38</v>
      </c>
      <c r="AK210" s="52">
        <v>10</v>
      </c>
      <c r="AL210" s="56"/>
      <c r="AM210" s="55" t="s">
        <v>38</v>
      </c>
      <c r="AN210" s="52" t="s">
        <v>38</v>
      </c>
      <c r="AO210" s="165">
        <v>7</v>
      </c>
      <c r="AP210" s="57">
        <f>VLOOKUP(D210,ODDECHOWYPI!$C$2:$F$400,4,0)</f>
        <v>15</v>
      </c>
      <c r="AQ210" s="58" t="s">
        <v>38</v>
      </c>
      <c r="AR210" s="165">
        <v>5</v>
      </c>
      <c r="AS210" s="57">
        <f>VLOOKUP(D210,KREW2PI!$C$2:$F$400,4,0)</f>
        <v>7</v>
      </c>
      <c r="AT210" s="58" t="s">
        <v>38</v>
      </c>
      <c r="AU210" s="52">
        <v>7</v>
      </c>
      <c r="AV210" s="56"/>
      <c r="AW210" s="55" t="s">
        <v>38</v>
      </c>
      <c r="AX210" s="165">
        <v>5</v>
      </c>
      <c r="AY210" s="56">
        <f>VLOOKUP(D210,MOCZOWYPI!$C$2:$F$400,4,0)</f>
        <v>8</v>
      </c>
      <c r="AZ210" s="271"/>
    </row>
    <row r="211" spans="1:52" x14ac:dyDescent="0.25">
      <c r="A211" s="121">
        <v>5</v>
      </c>
      <c r="B211" s="237"/>
      <c r="C211" s="51"/>
      <c r="D211" s="198">
        <v>93313</v>
      </c>
      <c r="E211" s="55" t="s">
        <v>38</v>
      </c>
      <c r="F211" s="52" t="s">
        <v>38</v>
      </c>
      <c r="G211" s="67" t="s">
        <v>39</v>
      </c>
      <c r="H211" s="57" t="str">
        <f>VLOOKUP(D211,wykład4!$D$1:$E$701,2,0)</f>
        <v>+</v>
      </c>
      <c r="I211" s="134" t="str">
        <f>VLOOKUP(D211,ELERNING!$D$2:$I$701,6,0)</f>
        <v>+</v>
      </c>
      <c r="J211" s="55" t="s">
        <v>38</v>
      </c>
      <c r="K211" s="52">
        <v>6</v>
      </c>
      <c r="L211" s="56" t="str">
        <f>VLOOKUP(D211,HORMONY1!$C$2:$F$400,4,0)</f>
        <v/>
      </c>
      <c r="M211" s="55" t="s">
        <v>38</v>
      </c>
      <c r="N211" s="52">
        <v>7</v>
      </c>
      <c r="O211" s="56" t="str">
        <f>VLOOKUP(D211,HORMONY2!$C$2:$F$400,4,0)</f>
        <v/>
      </c>
      <c r="P211" s="55" t="s">
        <v>38</v>
      </c>
      <c r="Q211" s="165">
        <v>3</v>
      </c>
      <c r="R211" s="56">
        <f>VLOOKUP(D211,NERWY1!$C$2:$F$400,4,0)</f>
        <v>6</v>
      </c>
      <c r="S211" s="55" t="s">
        <v>38</v>
      </c>
      <c r="T211" s="52" t="s">
        <v>38</v>
      </c>
      <c r="U211" s="52">
        <v>10</v>
      </c>
      <c r="V211" s="139" t="str">
        <f>VLOOKUP(D211,NERWY2!$C$2:$F$400,4,0)</f>
        <v/>
      </c>
      <c r="W211" s="55" t="s">
        <v>38</v>
      </c>
      <c r="X211" s="52" t="s">
        <v>38</v>
      </c>
      <c r="Y211" s="165">
        <v>7</v>
      </c>
      <c r="Z211" s="125">
        <f>VLOOKUP(D211,ZMYSŁY!$C$2:$F$400,4,0)</f>
        <v>10</v>
      </c>
      <c r="AA211" s="55" t="s">
        <v>38</v>
      </c>
      <c r="AB211" s="52" t="s">
        <v>38</v>
      </c>
      <c r="AC211" s="52">
        <v>10</v>
      </c>
      <c r="AD211" s="139" t="str">
        <f>VLOOKUP(D211,MIĘŚNIE!$C$2:$F$400,4,0)</f>
        <v/>
      </c>
      <c r="AE211" s="55" t="s">
        <v>38</v>
      </c>
      <c r="AF211" s="52" t="s">
        <v>38</v>
      </c>
      <c r="AG211" s="52">
        <v>13</v>
      </c>
      <c r="AH211" s="56"/>
      <c r="AI211" s="55" t="s">
        <v>38</v>
      </c>
      <c r="AJ211" s="52" t="s">
        <v>38</v>
      </c>
      <c r="AK211" s="52">
        <v>12</v>
      </c>
      <c r="AL211" s="56"/>
      <c r="AM211" s="55" t="s">
        <v>38</v>
      </c>
      <c r="AN211" s="52" t="s">
        <v>38</v>
      </c>
      <c r="AO211" s="52">
        <v>13</v>
      </c>
      <c r="AP211" s="57"/>
      <c r="AQ211" s="58" t="s">
        <v>38</v>
      </c>
      <c r="AR211" s="52">
        <v>6</v>
      </c>
      <c r="AS211" s="57"/>
      <c r="AT211" s="58" t="s">
        <v>38</v>
      </c>
      <c r="AU211" s="52">
        <v>7</v>
      </c>
      <c r="AV211" s="56"/>
      <c r="AW211" s="55" t="s">
        <v>38</v>
      </c>
      <c r="AX211" s="165">
        <v>5</v>
      </c>
      <c r="AY211" s="56">
        <f>VLOOKUP(D211,MOCZOWYPI!$C$2:$F$400,4,0)</f>
        <v>7</v>
      </c>
      <c r="AZ211" s="271"/>
    </row>
    <row r="212" spans="1:52" x14ac:dyDescent="0.25">
      <c r="A212" s="171">
        <v>3</v>
      </c>
      <c r="B212" s="236"/>
      <c r="C212" s="184"/>
      <c r="D212" s="197">
        <v>93314</v>
      </c>
      <c r="E212" s="124" t="s">
        <v>38</v>
      </c>
      <c r="F212" s="123" t="s">
        <v>38</v>
      </c>
      <c r="G212" s="123" t="str">
        <f>VLOOKUP(D212,wykład3!$D$2:$E$700,2,0)</f>
        <v>+</v>
      </c>
      <c r="H212" s="127" t="str">
        <f>VLOOKUP(D212,wykład4!$D$1:$E$701,2,0)</f>
        <v>+</v>
      </c>
      <c r="I212" s="182" t="str">
        <f>VLOOKUP(D212,ELERNING!$D$2:$I$701,6,0)</f>
        <v>+</v>
      </c>
      <c r="J212" s="124" t="s">
        <v>38</v>
      </c>
      <c r="K212" s="123">
        <v>7</v>
      </c>
      <c r="L212" s="125" t="str">
        <f>VLOOKUP(D212,HORMONY1!$C$2:$F$400,4,0)</f>
        <v/>
      </c>
      <c r="M212" s="124" t="s">
        <v>38</v>
      </c>
      <c r="N212" s="123">
        <v>6</v>
      </c>
      <c r="O212" s="125" t="str">
        <f>VLOOKUP(D212,HORMONY2!$C$2:$F$400,4,0)</f>
        <v/>
      </c>
      <c r="P212" s="124" t="s">
        <v>38</v>
      </c>
      <c r="Q212" s="123">
        <v>5</v>
      </c>
      <c r="R212" s="125">
        <f>VLOOKUP(D212,NERWY1!$C$2:$F$400,4,0)</f>
        <v>10</v>
      </c>
      <c r="S212" s="124" t="s">
        <v>38</v>
      </c>
      <c r="T212" s="123" t="s">
        <v>38</v>
      </c>
      <c r="U212" s="123">
        <v>11</v>
      </c>
      <c r="V212" s="125"/>
      <c r="W212" s="124" t="s">
        <v>38</v>
      </c>
      <c r="X212" s="123" t="s">
        <v>38</v>
      </c>
      <c r="Y212" s="123">
        <v>12</v>
      </c>
      <c r="Z212" s="125"/>
      <c r="AA212" s="124" t="s">
        <v>38</v>
      </c>
      <c r="AB212" s="123" t="s">
        <v>38</v>
      </c>
      <c r="AC212" s="123">
        <v>13</v>
      </c>
      <c r="AD212" s="125"/>
      <c r="AE212" s="124" t="s">
        <v>38</v>
      </c>
      <c r="AF212" s="123" t="s">
        <v>38</v>
      </c>
      <c r="AG212" s="123">
        <v>13</v>
      </c>
      <c r="AH212" s="125"/>
      <c r="AI212" s="124" t="s">
        <v>38</v>
      </c>
      <c r="AJ212" s="123" t="s">
        <v>38</v>
      </c>
      <c r="AK212" s="123">
        <v>15</v>
      </c>
      <c r="AL212" s="125"/>
      <c r="AM212" s="124" t="s">
        <v>38</v>
      </c>
      <c r="AN212" s="123" t="s">
        <v>38</v>
      </c>
      <c r="AO212" s="123">
        <v>15</v>
      </c>
      <c r="AP212" s="127"/>
      <c r="AQ212" s="126" t="s">
        <v>38</v>
      </c>
      <c r="AR212" s="123">
        <v>9</v>
      </c>
      <c r="AS212" s="127"/>
      <c r="AT212" s="126" t="s">
        <v>38</v>
      </c>
      <c r="AU212" s="123">
        <v>10</v>
      </c>
      <c r="AV212" s="125"/>
      <c r="AW212" s="124" t="s">
        <v>38</v>
      </c>
      <c r="AX212" s="123">
        <v>10</v>
      </c>
      <c r="AY212" s="125"/>
      <c r="AZ212" s="270"/>
    </row>
    <row r="213" spans="1:52" s="183" customFormat="1" x14ac:dyDescent="0.25">
      <c r="A213" s="171">
        <v>8</v>
      </c>
      <c r="B213" s="236"/>
      <c r="C213" s="184"/>
      <c r="D213" s="197">
        <v>93315</v>
      </c>
      <c r="E213" s="124" t="s">
        <v>38</v>
      </c>
      <c r="F213" s="123" t="s">
        <v>38</v>
      </c>
      <c r="G213" s="123" t="str">
        <f>VLOOKUP(D213,wykład3!$D$2:$E$700,2,0)</f>
        <v>+</v>
      </c>
      <c r="H213" s="127" t="str">
        <f>VLOOKUP(D213,wykład4!$D$1:$E$701,2,0)</f>
        <v>+</v>
      </c>
      <c r="I213" s="182" t="str">
        <f>VLOOKUP(D213,ELERNING!$D$2:$I$701,6,0)</f>
        <v>+</v>
      </c>
      <c r="J213" s="124" t="s">
        <v>38</v>
      </c>
      <c r="K213" s="123">
        <v>8</v>
      </c>
      <c r="L213" s="125" t="str">
        <f>VLOOKUP(D213,HORMONY1!$C$2:$F$400,4,0)</f>
        <v/>
      </c>
      <c r="M213" s="124" t="s">
        <v>38</v>
      </c>
      <c r="N213" s="123">
        <v>7</v>
      </c>
      <c r="O213" s="125" t="str">
        <f>VLOOKUP(D213,HORMONY2!$C$2:$F$400,4,0)</f>
        <v/>
      </c>
      <c r="P213" s="124" t="s">
        <v>38</v>
      </c>
      <c r="Q213" s="123">
        <v>3</v>
      </c>
      <c r="R213" s="125">
        <f>VLOOKUP(D213,NERWY1!$C$2:$F$400,4,0)</f>
        <v>10</v>
      </c>
      <c r="S213" s="124" t="s">
        <v>38</v>
      </c>
      <c r="T213" s="123" t="s">
        <v>38</v>
      </c>
      <c r="U213" s="123">
        <v>12</v>
      </c>
      <c r="V213" s="125"/>
      <c r="W213" s="124" t="s">
        <v>38</v>
      </c>
      <c r="X213" s="123" t="s">
        <v>38</v>
      </c>
      <c r="Y213" s="123">
        <v>10</v>
      </c>
      <c r="Z213" s="125"/>
      <c r="AA213" s="124" t="s">
        <v>38</v>
      </c>
      <c r="AB213" s="123" t="s">
        <v>38</v>
      </c>
      <c r="AC213" s="123">
        <v>14</v>
      </c>
      <c r="AD213" s="125"/>
      <c r="AE213" s="124" t="s">
        <v>38</v>
      </c>
      <c r="AF213" s="123" t="s">
        <v>38</v>
      </c>
      <c r="AG213" s="123">
        <v>13</v>
      </c>
      <c r="AH213" s="125"/>
      <c r="AI213" s="124" t="s">
        <v>38</v>
      </c>
      <c r="AJ213" s="123" t="s">
        <v>38</v>
      </c>
      <c r="AK213" s="123">
        <v>14</v>
      </c>
      <c r="AL213" s="125"/>
      <c r="AM213" s="124" t="s">
        <v>38</v>
      </c>
      <c r="AN213" s="123" t="s">
        <v>38</v>
      </c>
      <c r="AO213" s="123">
        <v>14</v>
      </c>
      <c r="AP213" s="127"/>
      <c r="AQ213" s="126" t="s">
        <v>38</v>
      </c>
      <c r="AR213" s="123">
        <v>8</v>
      </c>
      <c r="AS213" s="127"/>
      <c r="AT213" s="126" t="s">
        <v>38</v>
      </c>
      <c r="AU213" s="123">
        <v>10</v>
      </c>
      <c r="AV213" s="125"/>
      <c r="AW213" s="124" t="s">
        <v>38</v>
      </c>
      <c r="AX213" s="123">
        <v>10</v>
      </c>
      <c r="AY213" s="125"/>
      <c r="AZ213" s="270"/>
    </row>
    <row r="214" spans="1:52" s="183" customFormat="1" x14ac:dyDescent="0.25">
      <c r="A214" s="171">
        <v>7</v>
      </c>
      <c r="B214" s="236"/>
      <c r="C214" s="184"/>
      <c r="D214" s="197">
        <v>93318</v>
      </c>
      <c r="E214" s="124" t="s">
        <v>38</v>
      </c>
      <c r="F214" s="123" t="s">
        <v>38</v>
      </c>
      <c r="G214" s="123" t="str">
        <f>VLOOKUP(D214,wykład3!$D$2:$E$700,2,0)</f>
        <v>+</v>
      </c>
      <c r="H214" s="127" t="str">
        <f>VLOOKUP(D214,wykład4!$D$1:$E$701,2,0)</f>
        <v>+</v>
      </c>
      <c r="I214" s="182" t="str">
        <f>VLOOKUP(D214,ELERNING!$D$2:$I$701,6,0)</f>
        <v>+</v>
      </c>
      <c r="J214" s="124" t="s">
        <v>38</v>
      </c>
      <c r="K214" s="123">
        <v>8</v>
      </c>
      <c r="L214" s="125" t="str">
        <f>VLOOKUP(D214,HORMONY1!$C$2:$F$400,4,0)</f>
        <v/>
      </c>
      <c r="M214" s="124" t="s">
        <v>38</v>
      </c>
      <c r="N214" s="123">
        <v>8</v>
      </c>
      <c r="O214" s="125" t="str">
        <f>VLOOKUP(D214,HORMONY2!$C$2:$F$400,4,0)</f>
        <v/>
      </c>
      <c r="P214" s="124" t="s">
        <v>38</v>
      </c>
      <c r="Q214" s="123">
        <v>4</v>
      </c>
      <c r="R214" s="125">
        <f>VLOOKUP(D214,NERWY1!$C$2:$F$400,4,0)</f>
        <v>9</v>
      </c>
      <c r="S214" s="124" t="s">
        <v>38</v>
      </c>
      <c r="T214" s="123" t="s">
        <v>38</v>
      </c>
      <c r="U214" s="123">
        <v>14</v>
      </c>
      <c r="V214" s="125"/>
      <c r="W214" s="124" t="s">
        <v>38</v>
      </c>
      <c r="X214" s="123" t="s">
        <v>38</v>
      </c>
      <c r="Y214" s="123">
        <v>12</v>
      </c>
      <c r="Z214" s="125"/>
      <c r="AA214" s="124" t="s">
        <v>38</v>
      </c>
      <c r="AB214" s="123" t="s">
        <v>38</v>
      </c>
      <c r="AC214" s="123">
        <v>13</v>
      </c>
      <c r="AD214" s="125"/>
      <c r="AE214" s="124" t="s">
        <v>38</v>
      </c>
      <c r="AF214" s="123" t="s">
        <v>38</v>
      </c>
      <c r="AG214" s="123">
        <v>13</v>
      </c>
      <c r="AH214" s="125"/>
      <c r="AI214" s="124" t="s">
        <v>38</v>
      </c>
      <c r="AJ214" s="123" t="s">
        <v>38</v>
      </c>
      <c r="AK214" s="123">
        <v>14</v>
      </c>
      <c r="AL214" s="125"/>
      <c r="AM214" s="124" t="s">
        <v>38</v>
      </c>
      <c r="AN214" s="123" t="s">
        <v>38</v>
      </c>
      <c r="AO214" s="123">
        <v>14</v>
      </c>
      <c r="AP214" s="127"/>
      <c r="AQ214" s="126" t="s">
        <v>38</v>
      </c>
      <c r="AR214" s="123">
        <v>9</v>
      </c>
      <c r="AS214" s="127"/>
      <c r="AT214" s="126" t="s">
        <v>38</v>
      </c>
      <c r="AU214" s="123">
        <v>9</v>
      </c>
      <c r="AV214" s="125"/>
      <c r="AW214" s="124" t="s">
        <v>38</v>
      </c>
      <c r="AX214" s="123">
        <v>9</v>
      </c>
      <c r="AY214" s="125"/>
      <c r="AZ214" s="270"/>
    </row>
    <row r="215" spans="1:52" s="183" customFormat="1" x14ac:dyDescent="0.25">
      <c r="A215" s="171">
        <v>5</v>
      </c>
      <c r="B215" s="236"/>
      <c r="C215" s="184"/>
      <c r="D215" s="197">
        <v>93319</v>
      </c>
      <c r="E215" s="124" t="s">
        <v>38</v>
      </c>
      <c r="F215" s="123" t="s">
        <v>38</v>
      </c>
      <c r="G215" s="123" t="str">
        <f>VLOOKUP(D215,wykład3!$D$2:$E$700,2,0)</f>
        <v>+</v>
      </c>
      <c r="H215" s="127" t="str">
        <f>VLOOKUP(D215,wykład4!$D$1:$E$701,2,0)</f>
        <v>+</v>
      </c>
      <c r="I215" s="182" t="str">
        <f>VLOOKUP(D215,ELERNING!$D$2:$I$701,6,0)</f>
        <v>+</v>
      </c>
      <c r="J215" s="124" t="s">
        <v>38</v>
      </c>
      <c r="K215" s="123">
        <v>7</v>
      </c>
      <c r="L215" s="125"/>
      <c r="M215" s="124" t="s">
        <v>38</v>
      </c>
      <c r="N215" s="123">
        <v>8</v>
      </c>
      <c r="O215" s="125"/>
      <c r="P215" s="124" t="s">
        <v>38</v>
      </c>
      <c r="Q215" s="123">
        <v>6</v>
      </c>
      <c r="R215" s="125"/>
      <c r="S215" s="124" t="s">
        <v>38</v>
      </c>
      <c r="T215" s="123" t="s">
        <v>38</v>
      </c>
      <c r="U215" s="123">
        <v>9</v>
      </c>
      <c r="V215" s="125"/>
      <c r="W215" s="124" t="s">
        <v>38</v>
      </c>
      <c r="X215" s="123" t="s">
        <v>38</v>
      </c>
      <c r="Y215" s="123">
        <v>10</v>
      </c>
      <c r="Z215" s="125"/>
      <c r="AA215" s="124" t="s">
        <v>38</v>
      </c>
      <c r="AB215" s="123" t="s">
        <v>38</v>
      </c>
      <c r="AC215" s="123">
        <v>9</v>
      </c>
      <c r="AD215" s="125"/>
      <c r="AE215" s="124" t="s">
        <v>38</v>
      </c>
      <c r="AF215" s="123" t="s">
        <v>38</v>
      </c>
      <c r="AG215" s="123">
        <v>11</v>
      </c>
      <c r="AH215" s="125"/>
      <c r="AI215" s="124" t="s">
        <v>38</v>
      </c>
      <c r="AJ215" s="123" t="s">
        <v>38</v>
      </c>
      <c r="AK215" s="123">
        <v>7</v>
      </c>
      <c r="AL215" s="125">
        <f>VLOOKUP(D215,KRĄŻENIEPI!$C$2:$F$400,4,0)</f>
        <v>14</v>
      </c>
      <c r="AM215" s="124" t="s">
        <v>38</v>
      </c>
      <c r="AN215" s="123" t="s">
        <v>38</v>
      </c>
      <c r="AO215" s="123">
        <v>10</v>
      </c>
      <c r="AP215" s="127"/>
      <c r="AQ215" s="126" t="s">
        <v>38</v>
      </c>
      <c r="AR215" s="123">
        <v>3</v>
      </c>
      <c r="AS215" s="127">
        <f>VLOOKUP(D215,KREW2PI!$C$2:$F$400,4,0)</f>
        <v>9</v>
      </c>
      <c r="AT215" s="126" t="s">
        <v>38</v>
      </c>
      <c r="AU215" s="123">
        <v>10</v>
      </c>
      <c r="AV215" s="125"/>
      <c r="AW215" s="124" t="s">
        <v>38</v>
      </c>
      <c r="AX215" s="123">
        <v>8</v>
      </c>
      <c r="AY215" s="125"/>
      <c r="AZ215" s="270"/>
    </row>
    <row r="216" spans="1:52" s="183" customFormat="1" x14ac:dyDescent="0.25">
      <c r="A216" s="121">
        <v>6</v>
      </c>
      <c r="B216" s="237"/>
      <c r="C216" s="51"/>
      <c r="D216" s="198">
        <v>93320</v>
      </c>
      <c r="E216" s="55" t="s">
        <v>38</v>
      </c>
      <c r="F216" s="67" t="s">
        <v>39</v>
      </c>
      <c r="G216" s="67" t="s">
        <v>39</v>
      </c>
      <c r="H216" s="57" t="str">
        <f>VLOOKUP(D216,wykład4!$D$1:$E$701,2,0)</f>
        <v>+</v>
      </c>
      <c r="I216" s="134" t="str">
        <f>VLOOKUP(D216,ELERNING!$D$2:$I$701,6,0)</f>
        <v>+</v>
      </c>
      <c r="J216" s="55" t="s">
        <v>38</v>
      </c>
      <c r="K216" s="148">
        <v>10</v>
      </c>
      <c r="L216" s="56"/>
      <c r="M216" s="55" t="s">
        <v>38</v>
      </c>
      <c r="N216" s="148">
        <v>9</v>
      </c>
      <c r="O216" s="56"/>
      <c r="P216" s="55" t="s">
        <v>38</v>
      </c>
      <c r="Q216" s="148">
        <v>8</v>
      </c>
      <c r="R216" s="56"/>
      <c r="S216" s="55" t="s">
        <v>38</v>
      </c>
      <c r="T216" s="52" t="s">
        <v>38</v>
      </c>
      <c r="U216" s="52">
        <v>10</v>
      </c>
      <c r="V216" s="139"/>
      <c r="W216" s="55" t="s">
        <v>38</v>
      </c>
      <c r="X216" s="52" t="s">
        <v>38</v>
      </c>
      <c r="Y216" s="52">
        <v>10</v>
      </c>
      <c r="Z216" s="139"/>
      <c r="AA216" s="55" t="s">
        <v>38</v>
      </c>
      <c r="AB216" s="52" t="s">
        <v>38</v>
      </c>
      <c r="AC216" s="52">
        <v>11</v>
      </c>
      <c r="AD216" s="139"/>
      <c r="AE216" s="55" t="s">
        <v>38</v>
      </c>
      <c r="AF216" s="52" t="s">
        <v>38</v>
      </c>
      <c r="AG216" s="52">
        <v>14</v>
      </c>
      <c r="AH216" s="56"/>
      <c r="AI216" s="55" t="s">
        <v>38</v>
      </c>
      <c r="AJ216" s="52" t="s">
        <v>38</v>
      </c>
      <c r="AK216" s="52">
        <v>12</v>
      </c>
      <c r="AL216" s="56"/>
      <c r="AM216" s="55" t="s">
        <v>38</v>
      </c>
      <c r="AN216" s="52" t="s">
        <v>38</v>
      </c>
      <c r="AO216" s="52">
        <v>14</v>
      </c>
      <c r="AP216" s="57"/>
      <c r="AQ216" s="58" t="s">
        <v>38</v>
      </c>
      <c r="AR216" s="165">
        <v>4</v>
      </c>
      <c r="AS216" s="57">
        <f>VLOOKUP(D216,KREW2PI!$C$2:$F$400,4,0)</f>
        <v>9</v>
      </c>
      <c r="AT216" s="58" t="s">
        <v>38</v>
      </c>
      <c r="AU216" s="52">
        <v>6</v>
      </c>
      <c r="AV216" s="56"/>
      <c r="AW216" s="55" t="s">
        <v>38</v>
      </c>
      <c r="AX216" s="52">
        <v>8</v>
      </c>
      <c r="AY216" s="56"/>
      <c r="AZ216" s="271"/>
    </row>
    <row r="217" spans="1:52" s="183" customFormat="1" x14ac:dyDescent="0.25">
      <c r="A217" s="171">
        <v>5</v>
      </c>
      <c r="B217" s="236"/>
      <c r="C217" s="184"/>
      <c r="D217" s="197">
        <v>93322</v>
      </c>
      <c r="E217" s="124" t="s">
        <v>38</v>
      </c>
      <c r="F217" s="123" t="s">
        <v>38</v>
      </c>
      <c r="G217" s="123" t="str">
        <f>VLOOKUP(D217,wykład3!$D$2:$E$700,2,0)</f>
        <v>+</v>
      </c>
      <c r="H217" s="127" t="str">
        <f>VLOOKUP(D217,wykład4!$D$1:$E$701,2,0)</f>
        <v>+</v>
      </c>
      <c r="I217" s="182" t="str">
        <f>VLOOKUP(D217,ELERNING!$D$2:$I$701,6,0)</f>
        <v>+</v>
      </c>
      <c r="J217" s="124" t="s">
        <v>38</v>
      </c>
      <c r="K217" s="123">
        <v>7</v>
      </c>
      <c r="L217" s="125" t="str">
        <f>VLOOKUP(D217,HORMONY1!$C$2:$F$400,4,0)</f>
        <v/>
      </c>
      <c r="M217" s="124" t="s">
        <v>38</v>
      </c>
      <c r="N217" s="123">
        <v>6</v>
      </c>
      <c r="O217" s="125" t="str">
        <f>VLOOKUP(D217,HORMONY2!$C$2:$F$400,4,0)</f>
        <v/>
      </c>
      <c r="P217" s="124" t="s">
        <v>38</v>
      </c>
      <c r="Q217" s="123">
        <v>1</v>
      </c>
      <c r="R217" s="125">
        <f>VLOOKUP(D217,NERWY1!$C$2:$F$400,4,0)</f>
        <v>8</v>
      </c>
      <c r="S217" s="124" t="s">
        <v>38</v>
      </c>
      <c r="T217" s="123" t="s">
        <v>38</v>
      </c>
      <c r="U217" s="123">
        <v>12</v>
      </c>
      <c r="V217" s="125"/>
      <c r="W217" s="124" t="s">
        <v>38</v>
      </c>
      <c r="X217" s="123" t="s">
        <v>38</v>
      </c>
      <c r="Y217" s="123">
        <v>10</v>
      </c>
      <c r="Z217" s="125"/>
      <c r="AA217" s="124" t="s">
        <v>38</v>
      </c>
      <c r="AB217" s="123" t="s">
        <v>38</v>
      </c>
      <c r="AC217" s="123">
        <v>14</v>
      </c>
      <c r="AD217" s="125"/>
      <c r="AE217" s="124" t="s">
        <v>38</v>
      </c>
      <c r="AF217" s="123" t="s">
        <v>38</v>
      </c>
      <c r="AG217" s="123">
        <v>13</v>
      </c>
      <c r="AH217" s="125"/>
      <c r="AI217" s="124" t="s">
        <v>38</v>
      </c>
      <c r="AJ217" s="123" t="s">
        <v>38</v>
      </c>
      <c r="AK217" s="123">
        <v>14</v>
      </c>
      <c r="AL217" s="125"/>
      <c r="AM217" s="124" t="s">
        <v>38</v>
      </c>
      <c r="AN217" s="123" t="s">
        <v>38</v>
      </c>
      <c r="AO217" s="123">
        <v>14</v>
      </c>
      <c r="AP217" s="127"/>
      <c r="AQ217" s="126" t="s">
        <v>38</v>
      </c>
      <c r="AR217" s="123">
        <v>9</v>
      </c>
      <c r="AS217" s="127"/>
      <c r="AT217" s="126" t="s">
        <v>38</v>
      </c>
      <c r="AU217" s="123">
        <v>9</v>
      </c>
      <c r="AV217" s="125"/>
      <c r="AW217" s="124" t="s">
        <v>38</v>
      </c>
      <c r="AX217" s="123">
        <v>9</v>
      </c>
      <c r="AY217" s="125"/>
      <c r="AZ217" s="270"/>
    </row>
    <row r="218" spans="1:52" x14ac:dyDescent="0.25">
      <c r="A218" s="171">
        <v>3</v>
      </c>
      <c r="B218" s="236"/>
      <c r="C218" s="184"/>
      <c r="D218" s="197">
        <v>93324</v>
      </c>
      <c r="E218" s="124" t="s">
        <v>38</v>
      </c>
      <c r="F218" s="123" t="s">
        <v>38</v>
      </c>
      <c r="G218" s="123" t="str">
        <f>VLOOKUP(D218,wykład3!$D$2:$E$700,2,0)</f>
        <v>+</v>
      </c>
      <c r="H218" s="127" t="str">
        <f>VLOOKUP(D218,wykład4!$D$1:$E$701,2,0)</f>
        <v>+</v>
      </c>
      <c r="I218" s="182" t="str">
        <f>VLOOKUP(D218,ELERNING!$D$2:$I$701,6,0)</f>
        <v>+</v>
      </c>
      <c r="J218" s="124" t="s">
        <v>38</v>
      </c>
      <c r="K218" s="123">
        <v>8</v>
      </c>
      <c r="L218" s="125"/>
      <c r="M218" s="124" t="s">
        <v>38</v>
      </c>
      <c r="N218" s="123">
        <v>8</v>
      </c>
      <c r="O218" s="125"/>
      <c r="P218" s="124" t="s">
        <v>38</v>
      </c>
      <c r="Q218" s="123">
        <v>7</v>
      </c>
      <c r="R218" s="125"/>
      <c r="S218" s="124" t="s">
        <v>38</v>
      </c>
      <c r="T218" s="123" t="s">
        <v>38</v>
      </c>
      <c r="U218" s="123">
        <v>7</v>
      </c>
      <c r="V218" s="125">
        <f>VLOOKUP(D218,NERWY2!$C$2:$F$400,4,0)</f>
        <v>14</v>
      </c>
      <c r="W218" s="124" t="s">
        <v>38</v>
      </c>
      <c r="X218" s="123" t="s">
        <v>38</v>
      </c>
      <c r="Y218" s="123">
        <v>12</v>
      </c>
      <c r="Z218" s="125" t="str">
        <f>VLOOKUP(D218,ZMYSŁY!$C$2:$F$400,4,0)</f>
        <v/>
      </c>
      <c r="AA218" s="124" t="s">
        <v>38</v>
      </c>
      <c r="AB218" s="123" t="s">
        <v>38</v>
      </c>
      <c r="AC218" s="123">
        <v>12</v>
      </c>
      <c r="AD218" s="125" t="str">
        <f>VLOOKUP(D218,MIĘŚNIE!$C$2:$F$400,4,0)</f>
        <v/>
      </c>
      <c r="AE218" s="124" t="s">
        <v>38</v>
      </c>
      <c r="AF218" s="123" t="s">
        <v>38</v>
      </c>
      <c r="AG218" s="123">
        <v>13</v>
      </c>
      <c r="AH218" s="125"/>
      <c r="AI218" s="124" t="s">
        <v>38</v>
      </c>
      <c r="AJ218" s="123" t="s">
        <v>38</v>
      </c>
      <c r="AK218" s="123">
        <v>12</v>
      </c>
      <c r="AL218" s="125"/>
      <c r="AM218" s="124" t="s">
        <v>38</v>
      </c>
      <c r="AN218" s="123" t="s">
        <v>38</v>
      </c>
      <c r="AO218" s="123">
        <v>14</v>
      </c>
      <c r="AP218" s="127"/>
      <c r="AQ218" s="182" t="s">
        <v>38</v>
      </c>
      <c r="AR218" s="123">
        <v>6</v>
      </c>
      <c r="AS218" s="127"/>
      <c r="AT218" s="126" t="s">
        <v>38</v>
      </c>
      <c r="AU218" s="123">
        <v>9</v>
      </c>
      <c r="AV218" s="125"/>
      <c r="AW218" s="124" t="s">
        <v>38</v>
      </c>
      <c r="AX218" s="123">
        <v>9</v>
      </c>
      <c r="AY218" s="125"/>
      <c r="AZ218" s="270"/>
    </row>
    <row r="219" spans="1:52" x14ac:dyDescent="0.25">
      <c r="A219" s="121">
        <v>5</v>
      </c>
      <c r="B219" s="237"/>
      <c r="C219" s="51"/>
      <c r="D219" s="198">
        <v>93325</v>
      </c>
      <c r="E219" s="55" t="s">
        <v>38</v>
      </c>
      <c r="F219" s="52" t="s">
        <v>38</v>
      </c>
      <c r="G219" s="67" t="s">
        <v>39</v>
      </c>
      <c r="H219" s="57" t="str">
        <f>VLOOKUP(D219,wykład4!$D$1:$E$701,2,0)</f>
        <v>+</v>
      </c>
      <c r="I219" s="134" t="str">
        <f>VLOOKUP(D219,ELERNING!$D$2:$I$701,6,0)</f>
        <v>+</v>
      </c>
      <c r="J219" s="55" t="s">
        <v>38</v>
      </c>
      <c r="K219" s="52">
        <v>7</v>
      </c>
      <c r="L219" s="56"/>
      <c r="M219" s="55" t="s">
        <v>38</v>
      </c>
      <c r="N219" s="52">
        <v>8</v>
      </c>
      <c r="O219" s="56"/>
      <c r="P219" s="55" t="s">
        <v>38</v>
      </c>
      <c r="Q219" s="52">
        <v>6</v>
      </c>
      <c r="R219" s="56"/>
      <c r="S219" s="55" t="s">
        <v>38</v>
      </c>
      <c r="T219" s="52" t="s">
        <v>38</v>
      </c>
      <c r="U219" s="52">
        <v>9</v>
      </c>
      <c r="V219" s="139"/>
      <c r="W219" s="55" t="s">
        <v>38</v>
      </c>
      <c r="X219" s="52" t="s">
        <v>38</v>
      </c>
      <c r="Y219" s="52">
        <v>11</v>
      </c>
      <c r="Z219" s="139"/>
      <c r="AA219" s="55" t="s">
        <v>38</v>
      </c>
      <c r="AB219" s="52" t="s">
        <v>38</v>
      </c>
      <c r="AC219" s="52">
        <v>11</v>
      </c>
      <c r="AD219" s="139"/>
      <c r="AE219" s="55" t="s">
        <v>38</v>
      </c>
      <c r="AF219" s="52" t="s">
        <v>38</v>
      </c>
      <c r="AG219" s="52">
        <v>13</v>
      </c>
      <c r="AH219" s="56"/>
      <c r="AI219" s="55" t="s">
        <v>38</v>
      </c>
      <c r="AJ219" s="52" t="s">
        <v>38</v>
      </c>
      <c r="AK219" s="52">
        <v>11</v>
      </c>
      <c r="AL219" s="56"/>
      <c r="AM219" s="55" t="s">
        <v>38</v>
      </c>
      <c r="AN219" s="52" t="s">
        <v>38</v>
      </c>
      <c r="AO219" s="52">
        <v>15</v>
      </c>
      <c r="AP219" s="57"/>
      <c r="AQ219" s="58" t="s">
        <v>38</v>
      </c>
      <c r="AR219" s="52">
        <v>10</v>
      </c>
      <c r="AS219" s="57"/>
      <c r="AT219" s="58" t="s">
        <v>38</v>
      </c>
      <c r="AU219" s="52">
        <v>10</v>
      </c>
      <c r="AV219" s="56"/>
      <c r="AW219" s="55" t="s">
        <v>38</v>
      </c>
      <c r="AX219" s="52">
        <v>9</v>
      </c>
      <c r="AY219" s="56"/>
      <c r="AZ219" s="271"/>
    </row>
    <row r="220" spans="1:52" s="183" customFormat="1" x14ac:dyDescent="0.25">
      <c r="A220" s="171">
        <v>8</v>
      </c>
      <c r="B220" s="236"/>
      <c r="C220" s="184"/>
      <c r="D220" s="197">
        <v>93326</v>
      </c>
      <c r="E220" s="124" t="s">
        <v>38</v>
      </c>
      <c r="F220" s="123" t="s">
        <v>38</v>
      </c>
      <c r="G220" s="123" t="str">
        <f>VLOOKUP(D220,wykład3!$D$2:$E$700,2,0)</f>
        <v>+</v>
      </c>
      <c r="H220" s="127" t="str">
        <f>VLOOKUP(D220,wykład4!$D$1:$E$701,2,0)</f>
        <v>+</v>
      </c>
      <c r="I220" s="182" t="str">
        <f>VLOOKUP(D220,ELERNING!$D$2:$I$701,6,0)</f>
        <v>+</v>
      </c>
      <c r="J220" s="124" t="s">
        <v>38</v>
      </c>
      <c r="K220" s="123">
        <v>10</v>
      </c>
      <c r="L220" s="125"/>
      <c r="M220" s="124" t="s">
        <v>38</v>
      </c>
      <c r="N220" s="123">
        <v>10</v>
      </c>
      <c r="O220" s="125"/>
      <c r="P220" s="124" t="s">
        <v>38</v>
      </c>
      <c r="Q220" s="123">
        <v>8</v>
      </c>
      <c r="R220" s="125"/>
      <c r="S220" s="124" t="s">
        <v>38</v>
      </c>
      <c r="T220" s="123" t="s">
        <v>38</v>
      </c>
      <c r="U220" s="123">
        <v>12</v>
      </c>
      <c r="V220" s="125" t="str">
        <f>VLOOKUP(D220,NERWY2!$C$2:$F$400,4,0)</f>
        <v/>
      </c>
      <c r="W220" s="124" t="s">
        <v>38</v>
      </c>
      <c r="X220" s="123" t="s">
        <v>38</v>
      </c>
      <c r="Y220" s="123">
        <v>12</v>
      </c>
      <c r="Z220" s="125" t="str">
        <f>VLOOKUP(D220,ZMYSŁY!$C$2:$F$400,4,0)</f>
        <v/>
      </c>
      <c r="AA220" s="124" t="s">
        <v>38</v>
      </c>
      <c r="AB220" s="123" t="s">
        <v>38</v>
      </c>
      <c r="AC220" s="123">
        <v>14</v>
      </c>
      <c r="AD220" s="125" t="str">
        <f>VLOOKUP(D220,MIĘŚNIE!$C$2:$F$400,4,0)</f>
        <v/>
      </c>
      <c r="AE220" s="124" t="s">
        <v>38</v>
      </c>
      <c r="AF220" s="123" t="s">
        <v>38</v>
      </c>
      <c r="AG220" s="123">
        <v>13</v>
      </c>
      <c r="AH220" s="125"/>
      <c r="AI220" s="124" t="s">
        <v>38</v>
      </c>
      <c r="AJ220" s="123" t="s">
        <v>38</v>
      </c>
      <c r="AK220" s="123">
        <v>14</v>
      </c>
      <c r="AL220" s="125"/>
      <c r="AM220" s="124" t="s">
        <v>38</v>
      </c>
      <c r="AN220" s="123" t="s">
        <v>38</v>
      </c>
      <c r="AO220" s="123">
        <v>15</v>
      </c>
      <c r="AP220" s="127"/>
      <c r="AQ220" s="126" t="s">
        <v>38</v>
      </c>
      <c r="AR220" s="123">
        <v>7</v>
      </c>
      <c r="AS220" s="127"/>
      <c r="AT220" s="126" t="s">
        <v>38</v>
      </c>
      <c r="AU220" s="123">
        <v>10</v>
      </c>
      <c r="AV220" s="125"/>
      <c r="AW220" s="124" t="s">
        <v>38</v>
      </c>
      <c r="AX220" s="123">
        <v>9</v>
      </c>
      <c r="AY220" s="125"/>
      <c r="AZ220" s="273">
        <v>5</v>
      </c>
    </row>
    <row r="221" spans="1:52" s="183" customFormat="1" x14ac:dyDescent="0.25">
      <c r="A221" s="171">
        <v>6</v>
      </c>
      <c r="B221" s="236"/>
      <c r="C221" s="184"/>
      <c r="D221" s="197">
        <v>93327</v>
      </c>
      <c r="E221" s="124" t="s">
        <v>38</v>
      </c>
      <c r="F221" s="123" t="s">
        <v>38</v>
      </c>
      <c r="G221" s="123" t="str">
        <f>VLOOKUP(D221,wykład3!$D$2:$E$700,2,0)</f>
        <v>+</v>
      </c>
      <c r="H221" s="127" t="str">
        <f>VLOOKUP(D221,wykład4!$D$1:$E$701,2,0)</f>
        <v>+</v>
      </c>
      <c r="I221" s="182" t="str">
        <f>VLOOKUP(D221,ELERNING!$D$2:$I$701,6,0)</f>
        <v>+</v>
      </c>
      <c r="J221" s="124" t="s">
        <v>38</v>
      </c>
      <c r="K221" s="123">
        <v>7</v>
      </c>
      <c r="L221" s="125"/>
      <c r="M221" s="124" t="s">
        <v>38</v>
      </c>
      <c r="N221" s="123">
        <v>8</v>
      </c>
      <c r="O221" s="125"/>
      <c r="P221" s="124" t="s">
        <v>38</v>
      </c>
      <c r="Q221" s="123">
        <v>6</v>
      </c>
      <c r="R221" s="125"/>
      <c r="S221" s="124" t="s">
        <v>38</v>
      </c>
      <c r="T221" s="123" t="s">
        <v>38</v>
      </c>
      <c r="U221" s="123">
        <v>10</v>
      </c>
      <c r="V221" s="125"/>
      <c r="W221" s="124" t="s">
        <v>38</v>
      </c>
      <c r="X221" s="123" t="s">
        <v>38</v>
      </c>
      <c r="Y221" s="123">
        <v>10</v>
      </c>
      <c r="Z221" s="125"/>
      <c r="AA221" s="124" t="s">
        <v>38</v>
      </c>
      <c r="AB221" s="123" t="s">
        <v>38</v>
      </c>
      <c r="AC221" s="123">
        <v>12</v>
      </c>
      <c r="AD221" s="125"/>
      <c r="AE221" s="124" t="s">
        <v>38</v>
      </c>
      <c r="AF221" s="123" t="s">
        <v>38</v>
      </c>
      <c r="AG221" s="123">
        <v>13</v>
      </c>
      <c r="AH221" s="125"/>
      <c r="AI221" s="124" t="s">
        <v>38</v>
      </c>
      <c r="AJ221" s="123" t="s">
        <v>38</v>
      </c>
      <c r="AK221" s="123">
        <v>10</v>
      </c>
      <c r="AL221" s="125"/>
      <c r="AM221" s="124" t="s">
        <v>38</v>
      </c>
      <c r="AN221" s="123" t="s">
        <v>38</v>
      </c>
      <c r="AO221" s="123">
        <v>15</v>
      </c>
      <c r="AP221" s="127"/>
      <c r="AQ221" s="126" t="s">
        <v>38</v>
      </c>
      <c r="AR221" s="123">
        <v>7</v>
      </c>
      <c r="AS221" s="127"/>
      <c r="AT221" s="126" t="s">
        <v>38</v>
      </c>
      <c r="AU221" s="123">
        <v>10</v>
      </c>
      <c r="AV221" s="125"/>
      <c r="AW221" s="124" t="s">
        <v>38</v>
      </c>
      <c r="AX221" s="123">
        <v>9</v>
      </c>
      <c r="AY221" s="125"/>
      <c r="AZ221" s="270"/>
    </row>
    <row r="222" spans="1:52" s="183" customFormat="1" x14ac:dyDescent="0.25">
      <c r="A222" s="171">
        <v>3</v>
      </c>
      <c r="B222" s="236"/>
      <c r="C222" s="184"/>
      <c r="D222" s="197">
        <v>93328</v>
      </c>
      <c r="E222" s="124" t="s">
        <v>38</v>
      </c>
      <c r="F222" s="123" t="s">
        <v>38</v>
      </c>
      <c r="G222" s="123" t="str">
        <f>VLOOKUP(D222,wykład3!$D$2:$E$700,2,0)</f>
        <v>+</v>
      </c>
      <c r="H222" s="127" t="str">
        <f>VLOOKUP(D222,wykład4!$D$1:$E$701,2,0)</f>
        <v>+</v>
      </c>
      <c r="I222" s="182" t="str">
        <f>VLOOKUP(D222,ELERNING!$D$2:$I$701,6,0)</f>
        <v>+</v>
      </c>
      <c r="J222" s="124" t="s">
        <v>38</v>
      </c>
      <c r="K222" s="123">
        <v>6</v>
      </c>
      <c r="L222" s="125" t="str">
        <f>VLOOKUP(D222,HORMONY1!$C$2:$F$400,4,0)</f>
        <v/>
      </c>
      <c r="M222" s="124" t="s">
        <v>38</v>
      </c>
      <c r="N222" s="123">
        <v>5</v>
      </c>
      <c r="O222" s="125">
        <f>VLOOKUP(D222,HORMONY2!$C$2:$F$400,4,0)</f>
        <v>9</v>
      </c>
      <c r="P222" s="124" t="s">
        <v>38</v>
      </c>
      <c r="Q222" s="123">
        <v>4</v>
      </c>
      <c r="R222" s="125">
        <f>VLOOKUP(D222,NERWY1!$C$2:$F$400,4,0)</f>
        <v>9</v>
      </c>
      <c r="S222" s="124" t="s">
        <v>38</v>
      </c>
      <c r="T222" s="123" t="s">
        <v>38</v>
      </c>
      <c r="U222" s="123">
        <v>11</v>
      </c>
      <c r="V222" s="125"/>
      <c r="W222" s="124" t="s">
        <v>38</v>
      </c>
      <c r="X222" s="123" t="s">
        <v>38</v>
      </c>
      <c r="Y222" s="123">
        <v>9</v>
      </c>
      <c r="Z222" s="125"/>
      <c r="AA222" s="124" t="s">
        <v>38</v>
      </c>
      <c r="AB222" s="123" t="s">
        <v>38</v>
      </c>
      <c r="AC222" s="123">
        <v>11</v>
      </c>
      <c r="AD222" s="125"/>
      <c r="AE222" s="124" t="s">
        <v>38</v>
      </c>
      <c r="AF222" s="123" t="s">
        <v>38</v>
      </c>
      <c r="AG222" s="123">
        <v>12</v>
      </c>
      <c r="AH222" s="125"/>
      <c r="AI222" s="124" t="s">
        <v>38</v>
      </c>
      <c r="AJ222" s="123" t="s">
        <v>38</v>
      </c>
      <c r="AK222" s="123">
        <v>13</v>
      </c>
      <c r="AL222" s="125"/>
      <c r="AM222" s="124" t="s">
        <v>38</v>
      </c>
      <c r="AN222" s="123" t="s">
        <v>38</v>
      </c>
      <c r="AO222" s="123">
        <v>14</v>
      </c>
      <c r="AP222" s="127"/>
      <c r="AQ222" s="126" t="s">
        <v>38</v>
      </c>
      <c r="AR222" s="123">
        <v>8</v>
      </c>
      <c r="AS222" s="127"/>
      <c r="AT222" s="126" t="s">
        <v>38</v>
      </c>
      <c r="AU222" s="123">
        <v>10</v>
      </c>
      <c r="AV222" s="125"/>
      <c r="AW222" s="124" t="s">
        <v>38</v>
      </c>
      <c r="AX222" s="123">
        <v>8</v>
      </c>
      <c r="AY222" s="125"/>
      <c r="AZ222" s="270"/>
    </row>
    <row r="223" spans="1:52" s="183" customFormat="1" x14ac:dyDescent="0.25">
      <c r="A223" s="171">
        <v>4</v>
      </c>
      <c r="B223" s="236"/>
      <c r="C223" s="184"/>
      <c r="D223" s="197">
        <v>93329</v>
      </c>
      <c r="E223" s="124" t="s">
        <v>38</v>
      </c>
      <c r="F223" s="123" t="s">
        <v>38</v>
      </c>
      <c r="G223" s="123" t="str">
        <f>VLOOKUP(D223,wykład3!$D$2:$E$700,2,0)</f>
        <v>+</v>
      </c>
      <c r="H223" s="127" t="str">
        <f>VLOOKUP(D223,wykład4!$D$1:$E$701,2,0)</f>
        <v>+</v>
      </c>
      <c r="I223" s="182" t="str">
        <f>VLOOKUP(D223,ELERNING!$D$2:$I$701,6,0)</f>
        <v>+</v>
      </c>
      <c r="J223" s="124" t="s">
        <v>38</v>
      </c>
      <c r="K223" s="123">
        <v>8</v>
      </c>
      <c r="L223" s="125" t="str">
        <f>VLOOKUP(D223,HORMONY1!$C$2:$F$400,4,0)</f>
        <v/>
      </c>
      <c r="M223" s="124" t="s">
        <v>38</v>
      </c>
      <c r="N223" s="123">
        <v>8</v>
      </c>
      <c r="O223" s="125" t="str">
        <f>VLOOKUP(D223,HORMONY2!$C$2:$F$400,4,0)</f>
        <v/>
      </c>
      <c r="P223" s="124" t="s">
        <v>38</v>
      </c>
      <c r="Q223" s="123">
        <v>4</v>
      </c>
      <c r="R223" s="125">
        <f>VLOOKUP(D223,NERWY1!$C$2:$F$400,4,0)</f>
        <v>10</v>
      </c>
      <c r="S223" s="124" t="s">
        <v>38</v>
      </c>
      <c r="T223" s="123" t="s">
        <v>38</v>
      </c>
      <c r="U223" s="123">
        <v>9</v>
      </c>
      <c r="V223" s="125"/>
      <c r="W223" s="124" t="s">
        <v>38</v>
      </c>
      <c r="X223" s="123" t="s">
        <v>38</v>
      </c>
      <c r="Y223" s="123">
        <v>9</v>
      </c>
      <c r="Z223" s="125"/>
      <c r="AA223" s="124" t="s">
        <v>38</v>
      </c>
      <c r="AB223" s="123" t="s">
        <v>38</v>
      </c>
      <c r="AC223" s="123">
        <v>12</v>
      </c>
      <c r="AD223" s="125"/>
      <c r="AE223" s="124" t="s">
        <v>38</v>
      </c>
      <c r="AF223" s="123" t="s">
        <v>38</v>
      </c>
      <c r="AG223" s="123">
        <v>12</v>
      </c>
      <c r="AH223" s="125"/>
      <c r="AI223" s="124" t="s">
        <v>38</v>
      </c>
      <c r="AJ223" s="123" t="s">
        <v>38</v>
      </c>
      <c r="AK223" s="123">
        <v>14</v>
      </c>
      <c r="AL223" s="125"/>
      <c r="AM223" s="124" t="s">
        <v>38</v>
      </c>
      <c r="AN223" s="123" t="s">
        <v>38</v>
      </c>
      <c r="AO223" s="123">
        <v>12</v>
      </c>
      <c r="AP223" s="127"/>
      <c r="AQ223" s="126" t="s">
        <v>38</v>
      </c>
      <c r="AR223" s="123">
        <v>10</v>
      </c>
      <c r="AS223" s="127"/>
      <c r="AT223" s="126" t="s">
        <v>38</v>
      </c>
      <c r="AU223" s="123">
        <v>10</v>
      </c>
      <c r="AV223" s="125"/>
      <c r="AW223" s="124" t="s">
        <v>38</v>
      </c>
      <c r="AX223" s="123">
        <v>9</v>
      </c>
      <c r="AY223" s="125"/>
      <c r="AZ223" s="270"/>
    </row>
    <row r="224" spans="1:52" s="183" customFormat="1" x14ac:dyDescent="0.25">
      <c r="A224" s="121">
        <v>4</v>
      </c>
      <c r="B224" s="237"/>
      <c r="C224" s="51"/>
      <c r="D224" s="198">
        <v>93330</v>
      </c>
      <c r="E224" s="55" t="s">
        <v>38</v>
      </c>
      <c r="F224" s="52" t="s">
        <v>38</v>
      </c>
      <c r="G224" s="52" t="str">
        <f>VLOOKUP(D224,wykład3!$D$2:$E$700,2,0)</f>
        <v>+</v>
      </c>
      <c r="H224" s="57" t="str">
        <f>VLOOKUP(D224,wykład4!$D$1:$E$701,2,0)</f>
        <v>+</v>
      </c>
      <c r="I224" s="134" t="str">
        <f>VLOOKUP(D224,ELERNING!$D$2:$I$701,6,0)</f>
        <v>+</v>
      </c>
      <c r="J224" s="55" t="s">
        <v>38</v>
      </c>
      <c r="K224" s="52">
        <v>6</v>
      </c>
      <c r="L224" s="56" t="str">
        <f>VLOOKUP(D224,HORMONY1!$C$2:$F$400,4,0)</f>
        <v/>
      </c>
      <c r="M224" s="55" t="s">
        <v>38</v>
      </c>
      <c r="N224" s="141">
        <v>5</v>
      </c>
      <c r="O224" s="125">
        <v>10</v>
      </c>
      <c r="P224" s="55" t="s">
        <v>38</v>
      </c>
      <c r="Q224" s="165">
        <v>1</v>
      </c>
      <c r="R224" s="56">
        <f>VLOOKUP(D224,NERWY1!$C$2:$F$400,4,0)</f>
        <v>7</v>
      </c>
      <c r="S224" s="55" t="s">
        <v>38</v>
      </c>
      <c r="T224" s="52" t="s">
        <v>38</v>
      </c>
      <c r="U224" s="229">
        <v>6</v>
      </c>
      <c r="V224" s="150">
        <v>9</v>
      </c>
      <c r="W224" s="55" t="s">
        <v>38</v>
      </c>
      <c r="X224" s="52" t="s">
        <v>38</v>
      </c>
      <c r="Y224" s="52">
        <v>11</v>
      </c>
      <c r="Z224" s="139" t="str">
        <f>VLOOKUP(D224,ZMYSŁY!$C$2:$F$400,4,0)</f>
        <v/>
      </c>
      <c r="AA224" s="55" t="s">
        <v>38</v>
      </c>
      <c r="AB224" s="52" t="s">
        <v>38</v>
      </c>
      <c r="AC224" s="165">
        <v>7</v>
      </c>
      <c r="AD224" s="125">
        <f>VLOOKUP(D224,MIĘŚNIE!$C$2:$F$400,4,0)</f>
        <v>13</v>
      </c>
      <c r="AE224" s="55" t="s">
        <v>38</v>
      </c>
      <c r="AF224" s="52" t="s">
        <v>38</v>
      </c>
      <c r="AG224" s="52">
        <v>11</v>
      </c>
      <c r="AH224" s="56"/>
      <c r="AI224" s="55" t="s">
        <v>38</v>
      </c>
      <c r="AJ224" s="52" t="s">
        <v>38</v>
      </c>
      <c r="AK224" s="52">
        <v>10</v>
      </c>
      <c r="AL224" s="56"/>
      <c r="AM224" s="55" t="s">
        <v>38</v>
      </c>
      <c r="AN224" s="52" t="s">
        <v>38</v>
      </c>
      <c r="AO224" s="52">
        <v>14</v>
      </c>
      <c r="AP224" s="57"/>
      <c r="AQ224" s="58" t="s">
        <v>38</v>
      </c>
      <c r="AR224" s="52">
        <v>6</v>
      </c>
      <c r="AS224" s="57"/>
      <c r="AT224" s="58" t="s">
        <v>38</v>
      </c>
      <c r="AU224" s="52">
        <v>9</v>
      </c>
      <c r="AV224" s="56"/>
      <c r="AW224" s="55" t="s">
        <v>38</v>
      </c>
      <c r="AX224" s="52">
        <v>9</v>
      </c>
      <c r="AY224" s="56"/>
      <c r="AZ224" s="271"/>
    </row>
    <row r="225" spans="1:52" s="183" customFormat="1" x14ac:dyDescent="0.25">
      <c r="A225" s="171">
        <v>4</v>
      </c>
      <c r="B225" s="236"/>
      <c r="C225" s="184"/>
      <c r="D225" s="197">
        <v>93331</v>
      </c>
      <c r="E225" s="124" t="s">
        <v>38</v>
      </c>
      <c r="F225" s="123" t="s">
        <v>38</v>
      </c>
      <c r="G225" s="123" t="str">
        <f>VLOOKUP(D225,wykład3!$D$2:$E$700,2,0)</f>
        <v>+</v>
      </c>
      <c r="H225" s="127" t="str">
        <f>VLOOKUP(D225,wykład4!$D$1:$E$701,2,0)</f>
        <v>+</v>
      </c>
      <c r="I225" s="182" t="str">
        <f>VLOOKUP(D225,ELERNING!$D$2:$I$701,6,0)</f>
        <v>+</v>
      </c>
      <c r="J225" s="124" t="s">
        <v>38</v>
      </c>
      <c r="K225" s="123">
        <v>7</v>
      </c>
      <c r="L225" s="125"/>
      <c r="M225" s="124" t="s">
        <v>38</v>
      </c>
      <c r="N225" s="123">
        <v>9</v>
      </c>
      <c r="O225" s="125"/>
      <c r="P225" s="124" t="s">
        <v>38</v>
      </c>
      <c r="Q225" s="123">
        <v>7</v>
      </c>
      <c r="R225" s="125"/>
      <c r="S225" s="124" t="s">
        <v>38</v>
      </c>
      <c r="T225" s="123" t="s">
        <v>38</v>
      </c>
      <c r="U225" s="123">
        <v>12</v>
      </c>
      <c r="V225" s="125"/>
      <c r="W225" s="124" t="s">
        <v>38</v>
      </c>
      <c r="X225" s="123" t="s">
        <v>38</v>
      </c>
      <c r="Y225" s="123">
        <v>12</v>
      </c>
      <c r="Z225" s="125"/>
      <c r="AA225" s="124" t="s">
        <v>38</v>
      </c>
      <c r="AB225" s="123" t="s">
        <v>38</v>
      </c>
      <c r="AC225" s="123">
        <v>14</v>
      </c>
      <c r="AD225" s="125"/>
      <c r="AE225" s="124" t="s">
        <v>38</v>
      </c>
      <c r="AF225" s="123" t="s">
        <v>38</v>
      </c>
      <c r="AG225" s="123">
        <v>11</v>
      </c>
      <c r="AH225" s="125"/>
      <c r="AI225" s="124" t="s">
        <v>38</v>
      </c>
      <c r="AJ225" s="123" t="s">
        <v>38</v>
      </c>
      <c r="AK225" s="123">
        <v>15</v>
      </c>
      <c r="AL225" s="125"/>
      <c r="AM225" s="124" t="s">
        <v>38</v>
      </c>
      <c r="AN225" s="123" t="s">
        <v>38</v>
      </c>
      <c r="AO225" s="123">
        <v>11</v>
      </c>
      <c r="AP225" s="127"/>
      <c r="AQ225" s="126" t="s">
        <v>38</v>
      </c>
      <c r="AR225" s="123">
        <v>10</v>
      </c>
      <c r="AS225" s="127"/>
      <c r="AT225" s="126" t="s">
        <v>38</v>
      </c>
      <c r="AU225" s="123">
        <v>9</v>
      </c>
      <c r="AV225" s="125"/>
      <c r="AW225" s="124" t="s">
        <v>38</v>
      </c>
      <c r="AX225" s="123">
        <v>9</v>
      </c>
      <c r="AY225" s="125"/>
      <c r="AZ225" s="270"/>
    </row>
    <row r="226" spans="1:52" s="183" customFormat="1" x14ac:dyDescent="0.25">
      <c r="A226" s="171">
        <v>10</v>
      </c>
      <c r="B226" s="236"/>
      <c r="C226" s="184"/>
      <c r="D226" s="197">
        <v>93332</v>
      </c>
      <c r="E226" s="124" t="s">
        <v>38</v>
      </c>
      <c r="F226" s="123" t="s">
        <v>38</v>
      </c>
      <c r="G226" s="123" t="str">
        <f>VLOOKUP(D226,wykład3!$D$2:$E$700,2,0)</f>
        <v>+</v>
      </c>
      <c r="H226" s="127" t="str">
        <f>VLOOKUP(D226,wykład4!$D$1:$E$701,2,0)</f>
        <v>+</v>
      </c>
      <c r="I226" s="182" t="str">
        <f>VLOOKUP(D226,ELERNING!$D$2:$I$701,6,0)</f>
        <v>+</v>
      </c>
      <c r="J226" s="124" t="s">
        <v>38</v>
      </c>
      <c r="K226" s="123">
        <v>7</v>
      </c>
      <c r="L226" s="125" t="str">
        <f>VLOOKUP(D226,HORMONY1!$C$2:$F$400,4,0)</f>
        <v/>
      </c>
      <c r="M226" s="124" t="s">
        <v>38</v>
      </c>
      <c r="N226" s="123">
        <v>8</v>
      </c>
      <c r="O226" s="125" t="str">
        <f>VLOOKUP(D226,HORMONY2!$C$2:$F$400,4,0)</f>
        <v/>
      </c>
      <c r="P226" s="124" t="s">
        <v>38</v>
      </c>
      <c r="Q226" s="123">
        <v>5</v>
      </c>
      <c r="R226" s="125">
        <f>VLOOKUP(D226,NERWY1!$C$2:$F$400,4,0)</f>
        <v>7</v>
      </c>
      <c r="S226" s="124" t="s">
        <v>38</v>
      </c>
      <c r="T226" s="123" t="s">
        <v>38</v>
      </c>
      <c r="U226" s="123">
        <v>12</v>
      </c>
      <c r="V226" s="125"/>
      <c r="W226" s="124" t="s">
        <v>38</v>
      </c>
      <c r="X226" s="123" t="s">
        <v>38</v>
      </c>
      <c r="Y226" s="123">
        <v>10</v>
      </c>
      <c r="Z226" s="125"/>
      <c r="AA226" s="124" t="s">
        <v>38</v>
      </c>
      <c r="AB226" s="123" t="s">
        <v>38</v>
      </c>
      <c r="AC226" s="123">
        <v>13</v>
      </c>
      <c r="AD226" s="125"/>
      <c r="AE226" s="124" t="s">
        <v>38</v>
      </c>
      <c r="AF226" s="123" t="s">
        <v>38</v>
      </c>
      <c r="AG226" s="123">
        <v>13</v>
      </c>
      <c r="AH226" s="125"/>
      <c r="AI226" s="124" t="s">
        <v>38</v>
      </c>
      <c r="AJ226" s="123" t="s">
        <v>38</v>
      </c>
      <c r="AK226" s="123">
        <v>8</v>
      </c>
      <c r="AL226" s="125">
        <f>VLOOKUP(D226,KRĄŻENIEPI!$C$2:$F$400,4,0)</f>
        <v>15</v>
      </c>
      <c r="AM226" s="124" t="s">
        <v>38</v>
      </c>
      <c r="AN226" s="123" t="s">
        <v>38</v>
      </c>
      <c r="AO226" s="123">
        <v>15</v>
      </c>
      <c r="AP226" s="127"/>
      <c r="AQ226" s="126" t="s">
        <v>38</v>
      </c>
      <c r="AR226" s="123">
        <v>10</v>
      </c>
      <c r="AS226" s="127"/>
      <c r="AT226" s="126" t="s">
        <v>38</v>
      </c>
      <c r="AU226" s="123">
        <v>9</v>
      </c>
      <c r="AV226" s="125"/>
      <c r="AW226" s="124" t="s">
        <v>38</v>
      </c>
      <c r="AX226" s="123">
        <v>8</v>
      </c>
      <c r="AY226" s="125"/>
      <c r="AZ226" s="270"/>
    </row>
    <row r="227" spans="1:52" s="183" customFormat="1" x14ac:dyDescent="0.25">
      <c r="A227" s="171">
        <v>5</v>
      </c>
      <c r="B227" s="236"/>
      <c r="C227" s="184"/>
      <c r="D227" s="197">
        <v>93333</v>
      </c>
      <c r="E227" s="124" t="s">
        <v>38</v>
      </c>
      <c r="F227" s="123" t="s">
        <v>38</v>
      </c>
      <c r="G227" s="123" t="str">
        <f>VLOOKUP(D227,wykład3!$D$2:$E$700,2,0)</f>
        <v>+</v>
      </c>
      <c r="H227" s="127" t="str">
        <f>VLOOKUP(D227,wykład4!$D$1:$E$701,2,0)</f>
        <v>+</v>
      </c>
      <c r="I227" s="182" t="str">
        <f>VLOOKUP(D227,ELERNING!$D$2:$I$701,6,0)</f>
        <v>+</v>
      </c>
      <c r="J227" s="124" t="s">
        <v>38</v>
      </c>
      <c r="K227" s="221">
        <v>10</v>
      </c>
      <c r="L227" s="125" t="str">
        <f>VLOOKUP(D227,HORMONY1!$C$2:$F$400,4,0)</f>
        <v/>
      </c>
      <c r="M227" s="124" t="s">
        <v>38</v>
      </c>
      <c r="N227" s="221">
        <v>9</v>
      </c>
      <c r="O227" s="125" t="str">
        <f>VLOOKUP(D227,HORMONY2!$C$2:$F$400,4,0)</f>
        <v/>
      </c>
      <c r="P227" s="124" t="s">
        <v>38</v>
      </c>
      <c r="Q227" s="221">
        <v>4</v>
      </c>
      <c r="R227" s="125">
        <f>VLOOKUP(D227,NERWY1!$C$2:$F$400,4,0)</f>
        <v>9</v>
      </c>
      <c r="S227" s="124" t="s">
        <v>38</v>
      </c>
      <c r="T227" s="123" t="s">
        <v>38</v>
      </c>
      <c r="U227" s="123">
        <v>11</v>
      </c>
      <c r="V227" s="125"/>
      <c r="W227" s="124" t="s">
        <v>38</v>
      </c>
      <c r="X227" s="123" t="s">
        <v>38</v>
      </c>
      <c r="Y227" s="123">
        <v>11</v>
      </c>
      <c r="Z227" s="125"/>
      <c r="AA227" s="124" t="s">
        <v>38</v>
      </c>
      <c r="AB227" s="123" t="s">
        <v>38</v>
      </c>
      <c r="AC227" s="123">
        <v>13</v>
      </c>
      <c r="AD227" s="125"/>
      <c r="AE227" s="124" t="s">
        <v>38</v>
      </c>
      <c r="AF227" s="123" t="s">
        <v>38</v>
      </c>
      <c r="AG227" s="123">
        <v>12</v>
      </c>
      <c r="AH227" s="125"/>
      <c r="AI227" s="124" t="s">
        <v>38</v>
      </c>
      <c r="AJ227" s="123" t="s">
        <v>38</v>
      </c>
      <c r="AK227" s="123">
        <v>13</v>
      </c>
      <c r="AL227" s="125"/>
      <c r="AM227" s="124" t="s">
        <v>38</v>
      </c>
      <c r="AN227" s="123" t="s">
        <v>38</v>
      </c>
      <c r="AO227" s="123">
        <v>15</v>
      </c>
      <c r="AP227" s="127"/>
      <c r="AQ227" s="126" t="s">
        <v>38</v>
      </c>
      <c r="AR227" s="123">
        <v>5</v>
      </c>
      <c r="AS227" s="127">
        <f>VLOOKUP(D227,KREW2PI!$C$2:$F$400,4,0)</f>
        <v>10</v>
      </c>
      <c r="AT227" s="126" t="s">
        <v>38</v>
      </c>
      <c r="AU227" s="123">
        <v>9</v>
      </c>
      <c r="AV227" s="125"/>
      <c r="AW227" s="124" t="s">
        <v>38</v>
      </c>
      <c r="AX227" s="123">
        <v>8</v>
      </c>
      <c r="AY227" s="125"/>
      <c r="AZ227" s="270"/>
    </row>
    <row r="228" spans="1:52" x14ac:dyDescent="0.25">
      <c r="A228" s="171">
        <v>8</v>
      </c>
      <c r="B228" s="236"/>
      <c r="C228" s="184"/>
      <c r="D228" s="197">
        <v>93334</v>
      </c>
      <c r="E228" s="124" t="s">
        <v>38</v>
      </c>
      <c r="F228" s="123" t="s">
        <v>38</v>
      </c>
      <c r="G228" s="123" t="str">
        <f>VLOOKUP(D228,wykład3!$D$2:$E$700,2,0)</f>
        <v>+</v>
      </c>
      <c r="H228" s="127" t="str">
        <f>VLOOKUP(D228,wykład4!$D$1:$E$701,2,0)</f>
        <v>+</v>
      </c>
      <c r="I228" s="182" t="str">
        <f>VLOOKUP(D228,ELERNING!$D$2:$I$701,6,0)</f>
        <v>+</v>
      </c>
      <c r="J228" s="124" t="s">
        <v>38</v>
      </c>
      <c r="K228" s="123">
        <v>7</v>
      </c>
      <c r="L228" s="125"/>
      <c r="M228" s="124" t="s">
        <v>38</v>
      </c>
      <c r="N228" s="123">
        <v>10</v>
      </c>
      <c r="O228" s="125"/>
      <c r="P228" s="124" t="s">
        <v>38</v>
      </c>
      <c r="Q228" s="123">
        <v>6</v>
      </c>
      <c r="R228" s="125"/>
      <c r="S228" s="124" t="s">
        <v>38</v>
      </c>
      <c r="T228" s="123" t="s">
        <v>38</v>
      </c>
      <c r="U228" s="123">
        <v>14</v>
      </c>
      <c r="V228" s="125"/>
      <c r="W228" s="124" t="s">
        <v>38</v>
      </c>
      <c r="X228" s="123" t="s">
        <v>38</v>
      </c>
      <c r="Y228" s="123">
        <v>12</v>
      </c>
      <c r="Z228" s="125"/>
      <c r="AA228" s="124" t="s">
        <v>38</v>
      </c>
      <c r="AB228" s="123" t="s">
        <v>38</v>
      </c>
      <c r="AC228" s="123">
        <v>13</v>
      </c>
      <c r="AD228" s="125"/>
      <c r="AE228" s="124" t="s">
        <v>38</v>
      </c>
      <c r="AF228" s="123" t="s">
        <v>38</v>
      </c>
      <c r="AG228" s="123">
        <v>14</v>
      </c>
      <c r="AH228" s="125"/>
      <c r="AI228" s="124" t="s">
        <v>38</v>
      </c>
      <c r="AJ228" s="123" t="s">
        <v>38</v>
      </c>
      <c r="AK228" s="123">
        <v>14</v>
      </c>
      <c r="AL228" s="125"/>
      <c r="AM228" s="124" t="s">
        <v>38</v>
      </c>
      <c r="AN228" s="123" t="s">
        <v>38</v>
      </c>
      <c r="AO228" s="123">
        <v>15</v>
      </c>
      <c r="AP228" s="127"/>
      <c r="AQ228" s="126" t="s">
        <v>38</v>
      </c>
      <c r="AR228" s="123">
        <v>9</v>
      </c>
      <c r="AS228" s="127"/>
      <c r="AT228" s="126" t="s">
        <v>38</v>
      </c>
      <c r="AU228" s="123">
        <v>10</v>
      </c>
      <c r="AV228" s="125"/>
      <c r="AW228" s="124" t="s">
        <v>38</v>
      </c>
      <c r="AX228" s="123">
        <v>9</v>
      </c>
      <c r="AY228" s="125"/>
      <c r="AZ228" s="273">
        <v>5</v>
      </c>
    </row>
    <row r="229" spans="1:52" s="183" customFormat="1" x14ac:dyDescent="0.25">
      <c r="A229" s="121">
        <v>5</v>
      </c>
      <c r="B229" s="237"/>
      <c r="C229" s="51"/>
      <c r="D229" s="198">
        <v>93335</v>
      </c>
      <c r="E229" s="55" t="s">
        <v>38</v>
      </c>
      <c r="F229" s="52" t="s">
        <v>38</v>
      </c>
      <c r="G229" s="52" t="str">
        <f>VLOOKUP(D229,wykład3!$D$2:$E$700,2,0)</f>
        <v>+</v>
      </c>
      <c r="H229" s="57" t="str">
        <f>VLOOKUP(D229,wykład4!$D$1:$E$701,2,0)</f>
        <v>+</v>
      </c>
      <c r="I229" s="134" t="str">
        <f>VLOOKUP(D229,ELERNING!$D$2:$I$701,6,0)</f>
        <v>+</v>
      </c>
      <c r="J229" s="55" t="s">
        <v>38</v>
      </c>
      <c r="K229" s="141">
        <v>5</v>
      </c>
      <c r="L229" s="125">
        <v>6</v>
      </c>
      <c r="M229" s="55" t="s">
        <v>38</v>
      </c>
      <c r="N229" s="52">
        <v>7</v>
      </c>
      <c r="O229" s="56" t="str">
        <f>VLOOKUP(D229,HORMONY2!$C$2:$F$400,4,0)</f>
        <v/>
      </c>
      <c r="P229" s="55" t="s">
        <v>38</v>
      </c>
      <c r="Q229" s="165">
        <v>3</v>
      </c>
      <c r="R229" s="56">
        <f>VLOOKUP(D229,NERWY1!$C$2:$F$400,4,0)</f>
        <v>7</v>
      </c>
      <c r="S229" s="55" t="s">
        <v>38</v>
      </c>
      <c r="T229" s="52" t="s">
        <v>38</v>
      </c>
      <c r="U229" s="165">
        <v>6</v>
      </c>
      <c r="V229" s="125">
        <f>VLOOKUP(D229,NERWY2!$C$2:$F$400,4,0)</f>
        <v>10</v>
      </c>
      <c r="W229" s="55" t="s">
        <v>38</v>
      </c>
      <c r="X229" s="52" t="s">
        <v>38</v>
      </c>
      <c r="Y229" s="165">
        <v>5</v>
      </c>
      <c r="Z229" s="125">
        <f>VLOOKUP(D229,ZMYSŁY!$C$2:$F$400,4,0)</f>
        <v>12</v>
      </c>
      <c r="AA229" s="55" t="s">
        <v>38</v>
      </c>
      <c r="AB229" s="52" t="s">
        <v>38</v>
      </c>
      <c r="AC229" s="165">
        <v>8</v>
      </c>
      <c r="AD229" s="125">
        <f>VLOOKUP(D229,MIĘŚNIE!$C$2:$F$400,4,0)</f>
        <v>13</v>
      </c>
      <c r="AE229" s="55" t="s">
        <v>38</v>
      </c>
      <c r="AF229" s="52" t="s">
        <v>38</v>
      </c>
      <c r="AG229" s="52">
        <v>13</v>
      </c>
      <c r="AH229" s="56"/>
      <c r="AI229" s="55" t="s">
        <v>38</v>
      </c>
      <c r="AJ229" s="52" t="s">
        <v>38</v>
      </c>
      <c r="AK229" s="52">
        <v>9</v>
      </c>
      <c r="AL229" s="56"/>
      <c r="AM229" s="55" t="s">
        <v>38</v>
      </c>
      <c r="AN229" s="52" t="s">
        <v>38</v>
      </c>
      <c r="AO229" s="52">
        <v>11</v>
      </c>
      <c r="AP229" s="57"/>
      <c r="AQ229" s="58" t="s">
        <v>38</v>
      </c>
      <c r="AR229" s="52">
        <v>9</v>
      </c>
      <c r="AS229" s="57"/>
      <c r="AT229" s="58" t="s">
        <v>38</v>
      </c>
      <c r="AU229" s="165">
        <v>4</v>
      </c>
      <c r="AV229" s="56">
        <f>VLOOKUP(D229,POKARMOWYPI!$C$2:$F$400,4,0)</f>
        <v>10</v>
      </c>
      <c r="AW229" s="55" t="s">
        <v>38</v>
      </c>
      <c r="AX229" s="52">
        <v>10</v>
      </c>
      <c r="AY229" s="56"/>
      <c r="AZ229" s="271"/>
    </row>
    <row r="230" spans="1:52" x14ac:dyDescent="0.25">
      <c r="A230" s="171">
        <v>7</v>
      </c>
      <c r="B230" s="236"/>
      <c r="C230" s="184"/>
      <c r="D230" s="197">
        <v>93336</v>
      </c>
      <c r="E230" s="124" t="s">
        <v>38</v>
      </c>
      <c r="F230" s="123" t="s">
        <v>38</v>
      </c>
      <c r="G230" s="123" t="str">
        <f>VLOOKUP(D230,wykład3!$D$2:$E$700,2,0)</f>
        <v>+</v>
      </c>
      <c r="H230" s="127" t="str">
        <f>VLOOKUP(D230,wykład4!$D$1:$E$701,2,0)</f>
        <v>+</v>
      </c>
      <c r="I230" s="182" t="str">
        <f>VLOOKUP(D230,ELERNING!$D$2:$I$701,6,0)</f>
        <v>+</v>
      </c>
      <c r="J230" s="124" t="s">
        <v>38</v>
      </c>
      <c r="K230" s="123">
        <v>7</v>
      </c>
      <c r="L230" s="125" t="str">
        <f>VLOOKUP(D230,HORMONY1!$C$2:$F$400,4,0)</f>
        <v/>
      </c>
      <c r="M230" s="124" t="s">
        <v>38</v>
      </c>
      <c r="N230" s="123">
        <v>7</v>
      </c>
      <c r="O230" s="125" t="str">
        <f>VLOOKUP(D230,HORMONY2!$C$2:$F$400,4,0)</f>
        <v/>
      </c>
      <c r="P230" s="124" t="s">
        <v>38</v>
      </c>
      <c r="Q230" s="123">
        <v>5</v>
      </c>
      <c r="R230" s="125">
        <f>VLOOKUP(D230,NERWY1!$C$2:$F$400,4,0)</f>
        <v>8</v>
      </c>
      <c r="S230" s="124" t="s">
        <v>38</v>
      </c>
      <c r="T230" s="123" t="s">
        <v>38</v>
      </c>
      <c r="U230" s="123">
        <v>10</v>
      </c>
      <c r="V230" s="125"/>
      <c r="W230" s="124" t="s">
        <v>38</v>
      </c>
      <c r="X230" s="123" t="s">
        <v>38</v>
      </c>
      <c r="Y230" s="123">
        <v>9</v>
      </c>
      <c r="Z230" s="125"/>
      <c r="AA230" s="124" t="s">
        <v>38</v>
      </c>
      <c r="AB230" s="123" t="s">
        <v>38</v>
      </c>
      <c r="AC230" s="123">
        <v>11</v>
      </c>
      <c r="AD230" s="125"/>
      <c r="AE230" s="124" t="s">
        <v>38</v>
      </c>
      <c r="AF230" s="123" t="s">
        <v>38</v>
      </c>
      <c r="AG230" s="123">
        <v>13</v>
      </c>
      <c r="AH230" s="125"/>
      <c r="AI230" s="124" t="s">
        <v>38</v>
      </c>
      <c r="AJ230" s="123" t="s">
        <v>38</v>
      </c>
      <c r="AK230" s="123">
        <v>11</v>
      </c>
      <c r="AL230" s="125"/>
      <c r="AM230" s="124" t="s">
        <v>38</v>
      </c>
      <c r="AN230" s="123" t="s">
        <v>38</v>
      </c>
      <c r="AO230" s="123">
        <v>12</v>
      </c>
      <c r="AP230" s="127"/>
      <c r="AQ230" s="126" t="s">
        <v>38</v>
      </c>
      <c r="AR230" s="123">
        <v>3</v>
      </c>
      <c r="AS230" s="127">
        <f>VLOOKUP(D230,KREW2PI!$C$2:$F$400,4,0)</f>
        <v>8</v>
      </c>
      <c r="AT230" s="126" t="s">
        <v>38</v>
      </c>
      <c r="AU230" s="123">
        <v>6</v>
      </c>
      <c r="AV230" s="125"/>
      <c r="AW230" s="124" t="s">
        <v>38</v>
      </c>
      <c r="AX230" s="123">
        <v>9</v>
      </c>
      <c r="AY230" s="125"/>
      <c r="AZ230" s="270"/>
    </row>
    <row r="231" spans="1:52" hidden="1" x14ac:dyDescent="0.25">
      <c r="A231" s="169">
        <v>13</v>
      </c>
      <c r="B231" s="238"/>
      <c r="C231" s="74"/>
      <c r="D231" s="199">
        <v>86830</v>
      </c>
      <c r="E231" s="213" t="s">
        <v>39</v>
      </c>
      <c r="F231" s="84" t="s">
        <v>39</v>
      </c>
      <c r="G231" s="75" t="s">
        <v>39</v>
      </c>
      <c r="H231" s="82" t="s">
        <v>39</v>
      </c>
      <c r="I231" s="216" t="s">
        <v>39</v>
      </c>
      <c r="J231" s="213" t="s">
        <v>39</v>
      </c>
      <c r="K231" s="84" t="s">
        <v>39</v>
      </c>
      <c r="L231" s="79" t="s">
        <v>39</v>
      </c>
      <c r="M231" s="213" t="s">
        <v>39</v>
      </c>
      <c r="N231" s="84" t="s">
        <v>39</v>
      </c>
      <c r="O231" s="79" t="s">
        <v>39</v>
      </c>
      <c r="P231" s="213" t="s">
        <v>39</v>
      </c>
      <c r="Q231" s="84" t="s">
        <v>39</v>
      </c>
      <c r="R231" s="79" t="s">
        <v>39</v>
      </c>
      <c r="S231" s="213" t="s">
        <v>39</v>
      </c>
      <c r="T231" s="84" t="s">
        <v>39</v>
      </c>
      <c r="U231" s="52" t="s">
        <v>77</v>
      </c>
      <c r="V231" s="139" t="e">
        <f>VLOOKUP(D231,NERWY2!$C$2:$F$400,4,0)</f>
        <v>#N/A</v>
      </c>
      <c r="W231" s="55" t="s">
        <v>39</v>
      </c>
      <c r="X231" s="75" t="s">
        <v>39</v>
      </c>
      <c r="Y231" s="52" t="s">
        <v>77</v>
      </c>
      <c r="Z231" s="139" t="e">
        <f>VLOOKUP(D231,ZMYSŁY!$C$2:$F$400,4,0)</f>
        <v>#N/A</v>
      </c>
      <c r="AA231" s="55" t="s">
        <v>39</v>
      </c>
      <c r="AB231" s="75" t="s">
        <v>39</v>
      </c>
      <c r="AC231" s="52">
        <v>0</v>
      </c>
      <c r="AD231" s="139" t="e">
        <f>VLOOKUP(D231,MIĘŚNIE!$C$2:$F$400,4,0)</f>
        <v>#N/A</v>
      </c>
      <c r="AE231" s="55" t="s">
        <v>39</v>
      </c>
      <c r="AF231" s="75"/>
      <c r="AG231" s="52" t="e">
        <v>#N/A</v>
      </c>
      <c r="AH231" s="56"/>
      <c r="AI231" s="55" t="s">
        <v>39</v>
      </c>
      <c r="AJ231" s="75"/>
      <c r="AK231" s="52" t="e">
        <v>#N/A</v>
      </c>
      <c r="AL231" s="56"/>
      <c r="AM231" s="55" t="s">
        <v>39</v>
      </c>
      <c r="AN231" s="75"/>
      <c r="AO231" s="52" t="e">
        <v>#N/A</v>
      </c>
      <c r="AP231" s="57"/>
      <c r="AQ231" s="58" t="s">
        <v>39</v>
      </c>
      <c r="AR231" s="65" t="e">
        <v>#N/A</v>
      </c>
      <c r="AS231" s="57" t="e">
        <f>VLOOKUP(D231,KREW2PI!$C$2:$F$400,4,0)</f>
        <v>#N/A</v>
      </c>
      <c r="AT231" s="58" t="s">
        <v>39</v>
      </c>
      <c r="AU231" s="52" t="e">
        <v>#N/A</v>
      </c>
      <c r="AV231" s="56"/>
      <c r="AW231" s="55" t="s">
        <v>39</v>
      </c>
      <c r="AX231" s="52" t="e">
        <v>#N/A</v>
      </c>
      <c r="AY231" s="56"/>
      <c r="AZ231" s="271"/>
    </row>
    <row r="232" spans="1:52" s="183" customFormat="1" x14ac:dyDescent="0.25">
      <c r="A232" s="171">
        <v>4</v>
      </c>
      <c r="B232" s="236"/>
      <c r="C232" s="184"/>
      <c r="D232" s="197">
        <v>93337</v>
      </c>
      <c r="E232" s="124" t="s">
        <v>38</v>
      </c>
      <c r="F232" s="123" t="s">
        <v>38</v>
      </c>
      <c r="G232" s="123" t="str">
        <f>VLOOKUP(D232,wykład3!$D$2:$E$700,2,0)</f>
        <v>+</v>
      </c>
      <c r="H232" s="127" t="str">
        <f>VLOOKUP(D232,wykład4!$D$1:$E$701,2,0)</f>
        <v>+</v>
      </c>
      <c r="I232" s="182" t="str">
        <f>VLOOKUP(D232,ELERNING!$D$2:$I$701,6,0)</f>
        <v>+</v>
      </c>
      <c r="J232" s="124" t="s">
        <v>38</v>
      </c>
      <c r="K232" s="123">
        <v>8</v>
      </c>
      <c r="L232" s="125" t="str">
        <f>VLOOKUP(D232,HORMONY1!$C$2:$F$400,4,0)</f>
        <v/>
      </c>
      <c r="M232" s="124" t="s">
        <v>38</v>
      </c>
      <c r="N232" s="123">
        <v>8</v>
      </c>
      <c r="O232" s="125" t="str">
        <f>VLOOKUP(D232,HORMONY2!$C$2:$F$400,4,0)</f>
        <v/>
      </c>
      <c r="P232" s="124" t="s">
        <v>38</v>
      </c>
      <c r="Q232" s="123">
        <v>5</v>
      </c>
      <c r="R232" s="125">
        <f>VLOOKUP(D232,NERWY1!$C$2:$F$400,4,0)</f>
        <v>9</v>
      </c>
      <c r="S232" s="124" t="s">
        <v>38</v>
      </c>
      <c r="T232" s="123" t="s">
        <v>38</v>
      </c>
      <c r="U232" s="123">
        <v>8</v>
      </c>
      <c r="V232" s="125">
        <f>VLOOKUP(D232,NERWY2!$C$2:$F$400,4,0)</f>
        <v>11</v>
      </c>
      <c r="W232" s="124" t="s">
        <v>38</v>
      </c>
      <c r="X232" s="123" t="s">
        <v>38</v>
      </c>
      <c r="Y232" s="123">
        <v>10</v>
      </c>
      <c r="Z232" s="125" t="str">
        <f>VLOOKUP(D232,ZMYSŁY!$C$2:$F$400,4,0)</f>
        <v/>
      </c>
      <c r="AA232" s="124" t="s">
        <v>38</v>
      </c>
      <c r="AB232" s="123" t="s">
        <v>38</v>
      </c>
      <c r="AC232" s="123">
        <v>10</v>
      </c>
      <c r="AD232" s="125" t="str">
        <f>VLOOKUP(D232,MIĘŚNIE!$C$2:$F$400,4,0)</f>
        <v/>
      </c>
      <c r="AE232" s="124" t="s">
        <v>38</v>
      </c>
      <c r="AF232" s="123" t="s">
        <v>38</v>
      </c>
      <c r="AG232" s="123">
        <v>13</v>
      </c>
      <c r="AH232" s="125"/>
      <c r="AI232" s="124" t="s">
        <v>38</v>
      </c>
      <c r="AJ232" s="123" t="s">
        <v>38</v>
      </c>
      <c r="AK232" s="123">
        <v>11</v>
      </c>
      <c r="AL232" s="125"/>
      <c r="AM232" s="124" t="s">
        <v>38</v>
      </c>
      <c r="AN232" s="123" t="s">
        <v>38</v>
      </c>
      <c r="AO232" s="123">
        <v>10</v>
      </c>
      <c r="AP232" s="127"/>
      <c r="AQ232" s="126" t="s">
        <v>38</v>
      </c>
      <c r="AR232" s="123">
        <v>4</v>
      </c>
      <c r="AS232" s="127">
        <f>VLOOKUP(D232,KREW2PI!$C$2:$F$400,4,0)</f>
        <v>9</v>
      </c>
      <c r="AT232" s="126" t="s">
        <v>38</v>
      </c>
      <c r="AU232" s="123">
        <v>8</v>
      </c>
      <c r="AV232" s="125"/>
      <c r="AW232" s="124" t="s">
        <v>38</v>
      </c>
      <c r="AX232" s="123">
        <v>7</v>
      </c>
      <c r="AY232" s="125"/>
      <c r="AZ232" s="270"/>
    </row>
    <row r="233" spans="1:52" x14ac:dyDescent="0.25">
      <c r="A233" s="171">
        <v>8</v>
      </c>
      <c r="B233" s="236"/>
      <c r="C233" s="184"/>
      <c r="D233" s="197">
        <v>93338</v>
      </c>
      <c r="E233" s="124" t="s">
        <v>38</v>
      </c>
      <c r="F233" s="123" t="s">
        <v>38</v>
      </c>
      <c r="G233" s="123" t="str">
        <f>VLOOKUP(D233,wykład3!$D$2:$E$700,2,0)</f>
        <v>+</v>
      </c>
      <c r="H233" s="127" t="str">
        <f>VLOOKUP(D233,wykład4!$D$1:$E$701,2,0)</f>
        <v>+</v>
      </c>
      <c r="I233" s="182" t="str">
        <f>VLOOKUP(D233,ELERNING!$D$2:$I$701,6,0)</f>
        <v>+</v>
      </c>
      <c r="J233" s="124" t="s">
        <v>38</v>
      </c>
      <c r="K233" s="123">
        <v>6</v>
      </c>
      <c r="L233" s="125" t="str">
        <f>VLOOKUP(D233,HORMONY1!$C$2:$F$400,4,0)</f>
        <v/>
      </c>
      <c r="M233" s="124" t="s">
        <v>38</v>
      </c>
      <c r="N233" s="123">
        <v>7</v>
      </c>
      <c r="O233" s="125" t="str">
        <f>VLOOKUP(D233,HORMONY2!$C$2:$F$400,4,0)</f>
        <v/>
      </c>
      <c r="P233" s="124" t="s">
        <v>38</v>
      </c>
      <c r="Q233" s="123">
        <v>5</v>
      </c>
      <c r="R233" s="125">
        <f>VLOOKUP(D233,NERWY1!$C$2:$F$400,4,0)</f>
        <v>7</v>
      </c>
      <c r="S233" s="124" t="s">
        <v>38</v>
      </c>
      <c r="T233" s="123" t="s">
        <v>38</v>
      </c>
      <c r="U233" s="123">
        <v>12</v>
      </c>
      <c r="V233" s="125"/>
      <c r="W233" s="124" t="s">
        <v>38</v>
      </c>
      <c r="X233" s="123" t="s">
        <v>38</v>
      </c>
      <c r="Y233" s="123">
        <v>10</v>
      </c>
      <c r="Z233" s="125"/>
      <c r="AA233" s="124" t="s">
        <v>38</v>
      </c>
      <c r="AB233" s="123" t="s">
        <v>38</v>
      </c>
      <c r="AC233" s="123">
        <v>14</v>
      </c>
      <c r="AD233" s="125"/>
      <c r="AE233" s="124" t="s">
        <v>38</v>
      </c>
      <c r="AF233" s="123" t="s">
        <v>38</v>
      </c>
      <c r="AG233" s="123">
        <v>13</v>
      </c>
      <c r="AH233" s="125"/>
      <c r="AI233" s="124" t="s">
        <v>38</v>
      </c>
      <c r="AJ233" s="123" t="s">
        <v>38</v>
      </c>
      <c r="AK233" s="123">
        <v>13</v>
      </c>
      <c r="AL233" s="125"/>
      <c r="AM233" s="124" t="s">
        <v>38</v>
      </c>
      <c r="AN233" s="123" t="s">
        <v>38</v>
      </c>
      <c r="AO233" s="123">
        <v>14</v>
      </c>
      <c r="AP233" s="127"/>
      <c r="AQ233" s="182" t="s">
        <v>38</v>
      </c>
      <c r="AR233" s="123">
        <v>6</v>
      </c>
      <c r="AS233" s="127"/>
      <c r="AT233" s="126" t="s">
        <v>38</v>
      </c>
      <c r="AU233" s="123">
        <v>8</v>
      </c>
      <c r="AV233" s="125"/>
      <c r="AW233" s="124" t="s">
        <v>38</v>
      </c>
      <c r="AX233" s="123">
        <v>9</v>
      </c>
      <c r="AY233" s="125"/>
      <c r="AZ233" s="270"/>
    </row>
    <row r="234" spans="1:52" s="183" customFormat="1" x14ac:dyDescent="0.25">
      <c r="A234" s="171">
        <v>7</v>
      </c>
      <c r="B234" s="236"/>
      <c r="C234" s="184"/>
      <c r="D234" s="197">
        <v>93339</v>
      </c>
      <c r="E234" s="124" t="s">
        <v>38</v>
      </c>
      <c r="F234" s="123" t="s">
        <v>38</v>
      </c>
      <c r="G234" s="123" t="str">
        <f>VLOOKUP(D234,wykład3!$D$2:$E$700,2,0)</f>
        <v>+</v>
      </c>
      <c r="H234" s="127" t="str">
        <f>VLOOKUP(D234,wykład4!$D$1:$E$701,2,0)</f>
        <v>+</v>
      </c>
      <c r="I234" s="182" t="str">
        <f>VLOOKUP(D234,ELERNING!$D$2:$I$701,6,0)</f>
        <v>+</v>
      </c>
      <c r="J234" s="124" t="s">
        <v>38</v>
      </c>
      <c r="K234" s="123">
        <v>10</v>
      </c>
      <c r="L234" s="125" t="str">
        <f>VLOOKUP(D234,HORMONY1!$C$2:$F$400,4,0)</f>
        <v/>
      </c>
      <c r="M234" s="124" t="s">
        <v>38</v>
      </c>
      <c r="N234" s="123">
        <v>7</v>
      </c>
      <c r="O234" s="125" t="str">
        <f>VLOOKUP(D234,HORMONY2!$C$2:$F$400,4,0)</f>
        <v/>
      </c>
      <c r="P234" s="124" t="s">
        <v>38</v>
      </c>
      <c r="Q234" s="123">
        <v>3</v>
      </c>
      <c r="R234" s="125">
        <f>VLOOKUP(D234,NERWY1!$C$2:$F$400,4,0)</f>
        <v>7</v>
      </c>
      <c r="S234" s="124" t="s">
        <v>38</v>
      </c>
      <c r="T234" s="123" t="s">
        <v>38</v>
      </c>
      <c r="U234" s="123">
        <v>12</v>
      </c>
      <c r="V234" s="125"/>
      <c r="W234" s="124" t="s">
        <v>38</v>
      </c>
      <c r="X234" s="123" t="s">
        <v>38</v>
      </c>
      <c r="Y234" s="123">
        <v>9</v>
      </c>
      <c r="Z234" s="125"/>
      <c r="AA234" s="124" t="s">
        <v>38</v>
      </c>
      <c r="AB234" s="123" t="s">
        <v>38</v>
      </c>
      <c r="AC234" s="123">
        <v>11</v>
      </c>
      <c r="AD234" s="125"/>
      <c r="AE234" s="124" t="s">
        <v>38</v>
      </c>
      <c r="AF234" s="123" t="s">
        <v>38</v>
      </c>
      <c r="AG234" s="123">
        <v>12</v>
      </c>
      <c r="AH234" s="125"/>
      <c r="AI234" s="124" t="s">
        <v>38</v>
      </c>
      <c r="AJ234" s="123" t="s">
        <v>38</v>
      </c>
      <c r="AK234" s="123">
        <v>14</v>
      </c>
      <c r="AL234" s="125"/>
      <c r="AM234" s="124" t="s">
        <v>38</v>
      </c>
      <c r="AN234" s="123" t="s">
        <v>38</v>
      </c>
      <c r="AO234" s="123">
        <v>14</v>
      </c>
      <c r="AP234" s="127"/>
      <c r="AQ234" s="126" t="s">
        <v>38</v>
      </c>
      <c r="AR234" s="123">
        <v>9</v>
      </c>
      <c r="AS234" s="127"/>
      <c r="AT234" s="126" t="s">
        <v>38</v>
      </c>
      <c r="AU234" s="123">
        <v>7</v>
      </c>
      <c r="AV234" s="125"/>
      <c r="AW234" s="124" t="s">
        <v>38</v>
      </c>
      <c r="AX234" s="123">
        <v>6</v>
      </c>
      <c r="AY234" s="125"/>
      <c r="AZ234" s="270"/>
    </row>
    <row r="235" spans="1:52" s="183" customFormat="1" x14ac:dyDescent="0.25">
      <c r="A235" s="171">
        <v>9</v>
      </c>
      <c r="B235" s="236"/>
      <c r="C235" s="184"/>
      <c r="D235" s="197">
        <v>93341</v>
      </c>
      <c r="E235" s="124" t="s">
        <v>38</v>
      </c>
      <c r="F235" s="123" t="s">
        <v>38</v>
      </c>
      <c r="G235" s="123" t="str">
        <f>VLOOKUP(D235,wykład3!$D$2:$E$700,2,0)</f>
        <v>+</v>
      </c>
      <c r="H235" s="127" t="str">
        <f>VLOOKUP(D235,wykład4!$D$1:$E$701,2,0)</f>
        <v>+</v>
      </c>
      <c r="I235" s="182" t="str">
        <f>VLOOKUP(D235,ELERNING!$D$2:$I$701,6,0)</f>
        <v>+</v>
      </c>
      <c r="J235" s="124" t="s">
        <v>38</v>
      </c>
      <c r="K235" s="123">
        <v>7</v>
      </c>
      <c r="L235" s="125" t="str">
        <f>VLOOKUP(D235,HORMONY1!$C$2:$F$400,4,0)</f>
        <v/>
      </c>
      <c r="M235" s="124" t="s">
        <v>38</v>
      </c>
      <c r="N235" s="123">
        <v>6</v>
      </c>
      <c r="O235" s="125" t="str">
        <f>VLOOKUP(D235,HORMONY2!$C$2:$F$400,4,0)</f>
        <v/>
      </c>
      <c r="P235" s="124" t="s">
        <v>38</v>
      </c>
      <c r="Q235" s="123">
        <v>4</v>
      </c>
      <c r="R235" s="125">
        <f>VLOOKUP(D235,NERWY1!$C$2:$F$400,4,0)</f>
        <v>9</v>
      </c>
      <c r="S235" s="124" t="s">
        <v>38</v>
      </c>
      <c r="T235" s="123" t="s">
        <v>38</v>
      </c>
      <c r="U235" s="123">
        <v>13</v>
      </c>
      <c r="V235" s="125" t="str">
        <f>VLOOKUP(D235,NERWY2!$C$2:$F$400,4,0)</f>
        <v/>
      </c>
      <c r="W235" s="124" t="s">
        <v>38</v>
      </c>
      <c r="X235" s="123" t="s">
        <v>38</v>
      </c>
      <c r="Y235" s="123">
        <v>8</v>
      </c>
      <c r="Z235" s="125">
        <f>VLOOKUP(D235,ZMYSŁY!$C$2:$F$400,4,0)</f>
        <v>12</v>
      </c>
      <c r="AA235" s="124" t="s">
        <v>38</v>
      </c>
      <c r="AB235" s="123" t="s">
        <v>38</v>
      </c>
      <c r="AC235" s="123">
        <v>11</v>
      </c>
      <c r="AD235" s="125" t="str">
        <f>VLOOKUP(D235,MIĘŚNIE!$C$2:$F$400,4,0)</f>
        <v/>
      </c>
      <c r="AE235" s="124" t="s">
        <v>38</v>
      </c>
      <c r="AF235" s="123" t="s">
        <v>38</v>
      </c>
      <c r="AG235" s="123">
        <v>13</v>
      </c>
      <c r="AH235" s="125"/>
      <c r="AI235" s="124" t="s">
        <v>38</v>
      </c>
      <c r="AJ235" s="123" t="s">
        <v>38</v>
      </c>
      <c r="AK235" s="123">
        <v>13</v>
      </c>
      <c r="AL235" s="125"/>
      <c r="AM235" s="124" t="s">
        <v>38</v>
      </c>
      <c r="AN235" s="123" t="s">
        <v>38</v>
      </c>
      <c r="AO235" s="123">
        <v>11</v>
      </c>
      <c r="AP235" s="127"/>
      <c r="AQ235" s="126" t="s">
        <v>38</v>
      </c>
      <c r="AR235" s="123">
        <v>7</v>
      </c>
      <c r="AS235" s="127"/>
      <c r="AT235" s="126" t="s">
        <v>38</v>
      </c>
      <c r="AU235" s="123">
        <v>10</v>
      </c>
      <c r="AV235" s="125"/>
      <c r="AW235" s="124" t="s">
        <v>38</v>
      </c>
      <c r="AX235" s="123">
        <v>8</v>
      </c>
      <c r="AY235" s="125"/>
      <c r="AZ235" s="270"/>
    </row>
    <row r="236" spans="1:52" s="183" customFormat="1" x14ac:dyDescent="0.25">
      <c r="A236" s="171">
        <v>7</v>
      </c>
      <c r="B236" s="236"/>
      <c r="C236" s="184"/>
      <c r="D236" s="197">
        <v>93342</v>
      </c>
      <c r="E236" s="124" t="s">
        <v>38</v>
      </c>
      <c r="F236" s="123" t="s">
        <v>38</v>
      </c>
      <c r="G236" s="123" t="str">
        <f>VLOOKUP(D236,wykład3!$D$2:$E$700,2,0)</f>
        <v>+</v>
      </c>
      <c r="H236" s="127" t="str">
        <f>VLOOKUP(D236,wykład4!$D$1:$E$701,2,0)</f>
        <v>+</v>
      </c>
      <c r="I236" s="182" t="str">
        <f>VLOOKUP(D236,ELERNING!$D$2:$I$701,6,0)</f>
        <v>+</v>
      </c>
      <c r="J236" s="124" t="s">
        <v>38</v>
      </c>
      <c r="K236" s="123">
        <v>6</v>
      </c>
      <c r="L236" s="125" t="str">
        <f>VLOOKUP(D236,HORMONY1!$C$2:$F$400,4,0)</f>
        <v/>
      </c>
      <c r="M236" s="124" t="s">
        <v>38</v>
      </c>
      <c r="N236" s="123">
        <v>7</v>
      </c>
      <c r="O236" s="125" t="str">
        <f>VLOOKUP(D236,HORMONY2!$C$2:$F$400,4,0)</f>
        <v/>
      </c>
      <c r="P236" s="124" t="s">
        <v>38</v>
      </c>
      <c r="Q236" s="123">
        <v>0</v>
      </c>
      <c r="R236" s="125">
        <f>VLOOKUP(D236,NERWY1!$C$2:$F$400,4,0)</f>
        <v>8</v>
      </c>
      <c r="S236" s="124" t="s">
        <v>38</v>
      </c>
      <c r="T236" s="123" t="s">
        <v>38</v>
      </c>
      <c r="U236" s="123">
        <v>10</v>
      </c>
      <c r="V236" s="125"/>
      <c r="W236" s="124" t="s">
        <v>38</v>
      </c>
      <c r="X236" s="123" t="s">
        <v>38</v>
      </c>
      <c r="Y236" s="123">
        <v>10</v>
      </c>
      <c r="Z236" s="125"/>
      <c r="AA236" s="124" t="s">
        <v>38</v>
      </c>
      <c r="AB236" s="123" t="s">
        <v>38</v>
      </c>
      <c r="AC236" s="123">
        <v>12</v>
      </c>
      <c r="AD236" s="125"/>
      <c r="AE236" s="124" t="s">
        <v>38</v>
      </c>
      <c r="AF236" s="123" t="s">
        <v>38</v>
      </c>
      <c r="AG236" s="123">
        <v>9</v>
      </c>
      <c r="AH236" s="125"/>
      <c r="AI236" s="124" t="s">
        <v>38</v>
      </c>
      <c r="AJ236" s="123" t="s">
        <v>38</v>
      </c>
      <c r="AK236" s="123">
        <v>10</v>
      </c>
      <c r="AL236" s="125"/>
      <c r="AM236" s="124" t="s">
        <v>38</v>
      </c>
      <c r="AN236" s="123" t="s">
        <v>38</v>
      </c>
      <c r="AO236" s="123">
        <v>9</v>
      </c>
      <c r="AP236" s="127"/>
      <c r="AQ236" s="126" t="s">
        <v>38</v>
      </c>
      <c r="AR236" s="123">
        <v>5</v>
      </c>
      <c r="AS236" s="127">
        <f>VLOOKUP(D236,KREW2PI!$C$2:$F$400,4,0)</f>
        <v>10</v>
      </c>
      <c r="AT236" s="126" t="s">
        <v>38</v>
      </c>
      <c r="AU236" s="123">
        <v>8</v>
      </c>
      <c r="AV236" s="125"/>
      <c r="AW236" s="124" t="s">
        <v>38</v>
      </c>
      <c r="AX236" s="123">
        <v>7</v>
      </c>
      <c r="AY236" s="125"/>
      <c r="AZ236" s="270"/>
    </row>
    <row r="237" spans="1:52" s="183" customFormat="1" x14ac:dyDescent="0.25">
      <c r="A237" s="171">
        <v>9</v>
      </c>
      <c r="B237" s="236"/>
      <c r="C237" s="184"/>
      <c r="D237" s="197">
        <v>93343</v>
      </c>
      <c r="E237" s="124" t="s">
        <v>38</v>
      </c>
      <c r="F237" s="123" t="s">
        <v>38</v>
      </c>
      <c r="G237" s="123" t="str">
        <f>VLOOKUP(D237,wykład3!$D$2:$E$700,2,0)</f>
        <v>+</v>
      </c>
      <c r="H237" s="127" t="str">
        <f>VLOOKUP(D237,wykład4!$D$1:$E$701,2,0)</f>
        <v>+</v>
      </c>
      <c r="I237" s="182" t="str">
        <f>VLOOKUP(D237,ELERNING!$D$2:$I$701,6,0)</f>
        <v>+</v>
      </c>
      <c r="J237" s="124" t="s">
        <v>38</v>
      </c>
      <c r="K237" s="123">
        <v>10</v>
      </c>
      <c r="L237" s="125" t="str">
        <f>VLOOKUP(D237,HORMONY1!$C$2:$F$400,4,0)</f>
        <v/>
      </c>
      <c r="M237" s="124" t="s">
        <v>38</v>
      </c>
      <c r="N237" s="123">
        <v>5</v>
      </c>
      <c r="O237" s="125">
        <f>VLOOKUP(D237,HORMONY2!$C$2:$F$400,4,0)</f>
        <v>10</v>
      </c>
      <c r="P237" s="124" t="s">
        <v>38</v>
      </c>
      <c r="Q237" s="123">
        <v>5</v>
      </c>
      <c r="R237" s="125">
        <f>VLOOKUP(D237,NERWY1!$C$2:$F$400,4,0)</f>
        <v>8</v>
      </c>
      <c r="S237" s="124" t="s">
        <v>38</v>
      </c>
      <c r="T237" s="123" t="s">
        <v>38</v>
      </c>
      <c r="U237" s="123">
        <v>10</v>
      </c>
      <c r="V237" s="125"/>
      <c r="W237" s="124" t="s">
        <v>38</v>
      </c>
      <c r="X237" s="123" t="s">
        <v>38</v>
      </c>
      <c r="Y237" s="123">
        <v>11</v>
      </c>
      <c r="Z237" s="125"/>
      <c r="AA237" s="124" t="s">
        <v>38</v>
      </c>
      <c r="AB237" s="123" t="s">
        <v>38</v>
      </c>
      <c r="AC237" s="123">
        <v>12</v>
      </c>
      <c r="AD237" s="125"/>
      <c r="AE237" s="124" t="s">
        <v>38</v>
      </c>
      <c r="AF237" s="123" t="s">
        <v>38</v>
      </c>
      <c r="AG237" s="123">
        <v>13</v>
      </c>
      <c r="AH237" s="125"/>
      <c r="AI237" s="124" t="s">
        <v>38</v>
      </c>
      <c r="AJ237" s="123" t="s">
        <v>38</v>
      </c>
      <c r="AK237" s="123">
        <v>8</v>
      </c>
      <c r="AL237" s="125">
        <f>VLOOKUP(D237,KRĄŻENIEPI!$C$2:$F$400,4,0)</f>
        <v>13</v>
      </c>
      <c r="AM237" s="124" t="s">
        <v>38</v>
      </c>
      <c r="AN237" s="123" t="s">
        <v>38</v>
      </c>
      <c r="AO237" s="123">
        <v>7</v>
      </c>
      <c r="AP237" s="127">
        <f>VLOOKUP(D237,ODDECHOWYPI!$C$2:$F$400,4,0)</f>
        <v>12</v>
      </c>
      <c r="AQ237" s="126" t="s">
        <v>38</v>
      </c>
      <c r="AR237" s="123">
        <v>8</v>
      </c>
      <c r="AS237" s="127" t="str">
        <f>VLOOKUP(D237,KREW2PI!$C$2:$F$400,4,0)</f>
        <v/>
      </c>
      <c r="AT237" s="126" t="s">
        <v>38</v>
      </c>
      <c r="AU237" s="123">
        <v>4</v>
      </c>
      <c r="AV237" s="125">
        <f>VLOOKUP(D237,POKARMOWYPI!$C$2:$F$400,4,0)</f>
        <v>9</v>
      </c>
      <c r="AW237" s="124" t="s">
        <v>38</v>
      </c>
      <c r="AX237" s="123">
        <v>6</v>
      </c>
      <c r="AY237" s="125"/>
      <c r="AZ237" s="270"/>
    </row>
    <row r="238" spans="1:52" s="183" customFormat="1" x14ac:dyDescent="0.25">
      <c r="A238" s="171">
        <v>6</v>
      </c>
      <c r="B238" s="236"/>
      <c r="C238" s="184"/>
      <c r="D238" s="197">
        <v>93344</v>
      </c>
      <c r="E238" s="124" t="s">
        <v>38</v>
      </c>
      <c r="F238" s="123" t="s">
        <v>38</v>
      </c>
      <c r="G238" s="123" t="str">
        <f>VLOOKUP(D238,wykład3!$D$2:$E$700,2,0)</f>
        <v>+</v>
      </c>
      <c r="H238" s="127" t="str">
        <f>VLOOKUP(D238,wykład4!$D$1:$E$701,2,0)</f>
        <v>+</v>
      </c>
      <c r="I238" s="182" t="str">
        <f>VLOOKUP(D238,ELERNING!$D$2:$I$701,6,0)</f>
        <v>+</v>
      </c>
      <c r="J238" s="124" t="s">
        <v>38</v>
      </c>
      <c r="K238" s="123">
        <v>8</v>
      </c>
      <c r="L238" s="125"/>
      <c r="M238" s="124" t="s">
        <v>38</v>
      </c>
      <c r="N238" s="123">
        <v>10</v>
      </c>
      <c r="O238" s="125"/>
      <c r="P238" s="124" t="s">
        <v>38</v>
      </c>
      <c r="Q238" s="123">
        <v>9</v>
      </c>
      <c r="R238" s="125"/>
      <c r="S238" s="124" t="s">
        <v>38</v>
      </c>
      <c r="T238" s="123" t="s">
        <v>38</v>
      </c>
      <c r="U238" s="123">
        <v>10</v>
      </c>
      <c r="V238" s="125"/>
      <c r="W238" s="124" t="s">
        <v>38</v>
      </c>
      <c r="X238" s="123" t="s">
        <v>38</v>
      </c>
      <c r="Y238" s="123">
        <v>10</v>
      </c>
      <c r="Z238" s="125"/>
      <c r="AA238" s="124" t="s">
        <v>38</v>
      </c>
      <c r="AB238" s="123" t="s">
        <v>38</v>
      </c>
      <c r="AC238" s="123">
        <v>12</v>
      </c>
      <c r="AD238" s="125"/>
      <c r="AE238" s="124" t="s">
        <v>38</v>
      </c>
      <c r="AF238" s="123" t="s">
        <v>38</v>
      </c>
      <c r="AG238" s="123">
        <v>14</v>
      </c>
      <c r="AH238" s="125"/>
      <c r="AI238" s="124" t="s">
        <v>38</v>
      </c>
      <c r="AJ238" s="123" t="s">
        <v>38</v>
      </c>
      <c r="AK238" s="123">
        <v>13</v>
      </c>
      <c r="AL238" s="125"/>
      <c r="AM238" s="124" t="s">
        <v>38</v>
      </c>
      <c r="AN238" s="123" t="s">
        <v>38</v>
      </c>
      <c r="AO238" s="123">
        <v>12</v>
      </c>
      <c r="AP238" s="127"/>
      <c r="AQ238" s="126" t="s">
        <v>38</v>
      </c>
      <c r="AR238" s="123">
        <v>9</v>
      </c>
      <c r="AS238" s="127"/>
      <c r="AT238" s="126" t="s">
        <v>38</v>
      </c>
      <c r="AU238" s="123">
        <v>10</v>
      </c>
      <c r="AV238" s="125"/>
      <c r="AW238" s="124" t="s">
        <v>38</v>
      </c>
      <c r="AX238" s="123">
        <v>9</v>
      </c>
      <c r="AY238" s="125"/>
      <c r="AZ238" s="270"/>
    </row>
    <row r="239" spans="1:52" x14ac:dyDescent="0.25">
      <c r="A239" s="121">
        <v>4</v>
      </c>
      <c r="B239" s="237"/>
      <c r="C239" s="51"/>
      <c r="D239" s="198">
        <v>93345</v>
      </c>
      <c r="E239" s="55" t="s">
        <v>38</v>
      </c>
      <c r="F239" s="52" t="s">
        <v>38</v>
      </c>
      <c r="G239" s="52" t="str">
        <f>VLOOKUP(D239,wykład3!$D$2:$E$700,2,0)</f>
        <v>+</v>
      </c>
      <c r="H239" s="57" t="str">
        <f>VLOOKUP(D239,wykład4!$D$1:$E$701,2,0)</f>
        <v>+</v>
      </c>
      <c r="I239" s="134" t="str">
        <f>VLOOKUP(D239,ELERNING!$D$2:$I$701,6,0)</f>
        <v>+</v>
      </c>
      <c r="J239" s="55" t="s">
        <v>38</v>
      </c>
      <c r="K239" s="52">
        <v>8</v>
      </c>
      <c r="L239" s="56" t="str">
        <f>VLOOKUP(D239,HORMONY1!$C$2:$F$400,4,0)</f>
        <v/>
      </c>
      <c r="M239" s="55" t="s">
        <v>38</v>
      </c>
      <c r="N239" s="141">
        <v>4</v>
      </c>
      <c r="O239" s="125">
        <v>9</v>
      </c>
      <c r="P239" s="55" t="s">
        <v>38</v>
      </c>
      <c r="Q239" s="165">
        <v>2</v>
      </c>
      <c r="R239" s="56">
        <f>VLOOKUP(D239,NERWY1!$C$2:$F$400,4,0)</f>
        <v>7</v>
      </c>
      <c r="S239" s="55" t="s">
        <v>38</v>
      </c>
      <c r="T239" s="52" t="s">
        <v>38</v>
      </c>
      <c r="U239" s="165">
        <v>5</v>
      </c>
      <c r="V239" s="125">
        <f>VLOOKUP(D239,NERWY2!$C$2:$F$400,4,0)</f>
        <v>11</v>
      </c>
      <c r="W239" s="55" t="s">
        <v>38</v>
      </c>
      <c r="X239" s="52" t="s">
        <v>38</v>
      </c>
      <c r="Y239" s="52">
        <v>11</v>
      </c>
      <c r="Z239" s="139" t="str">
        <f>VLOOKUP(D239,ZMYSŁY!$C$2:$F$400,4,0)</f>
        <v/>
      </c>
      <c r="AA239" s="55" t="s">
        <v>38</v>
      </c>
      <c r="AB239" s="52" t="s">
        <v>38</v>
      </c>
      <c r="AC239" s="52">
        <v>12</v>
      </c>
      <c r="AD239" s="139" t="str">
        <f>VLOOKUP(D239,MIĘŚNIE!$C$2:$F$400,4,0)</f>
        <v/>
      </c>
      <c r="AE239" s="55" t="s">
        <v>38</v>
      </c>
      <c r="AF239" s="67" t="s">
        <v>39</v>
      </c>
      <c r="AG239" s="65"/>
      <c r="AH239" s="54"/>
      <c r="AI239" s="55" t="s">
        <v>38</v>
      </c>
      <c r="AJ239" s="52" t="s">
        <v>38</v>
      </c>
      <c r="AK239" s="52">
        <v>10</v>
      </c>
      <c r="AL239" s="56"/>
      <c r="AM239" s="55" t="s">
        <v>38</v>
      </c>
      <c r="AN239" s="52" t="s">
        <v>38</v>
      </c>
      <c r="AO239" s="52">
        <v>10</v>
      </c>
      <c r="AP239" s="57"/>
      <c r="AQ239" s="58" t="s">
        <v>38</v>
      </c>
      <c r="AR239" s="165">
        <v>2</v>
      </c>
      <c r="AS239" s="57">
        <f>VLOOKUP(D239,KREW2PI!$C$2:$F$400,4,0)</f>
        <v>9</v>
      </c>
      <c r="AT239" s="58" t="s">
        <v>38</v>
      </c>
      <c r="AU239" s="52">
        <v>9</v>
      </c>
      <c r="AV239" s="56"/>
      <c r="AW239" s="55" t="s">
        <v>38</v>
      </c>
      <c r="AX239" s="52">
        <v>6</v>
      </c>
      <c r="AY239" s="56"/>
      <c r="AZ239" s="271"/>
    </row>
    <row r="240" spans="1:52" s="183" customFormat="1" x14ac:dyDescent="0.25">
      <c r="A240" s="171">
        <v>5</v>
      </c>
      <c r="B240" s="236"/>
      <c r="C240" s="184"/>
      <c r="D240" s="197">
        <v>93346</v>
      </c>
      <c r="E240" s="124" t="s">
        <v>38</v>
      </c>
      <c r="F240" s="123" t="s">
        <v>38</v>
      </c>
      <c r="G240" s="123" t="str">
        <f>VLOOKUP(D240,wykład3!$D$2:$E$700,2,0)</f>
        <v>+</v>
      </c>
      <c r="H240" s="127" t="str">
        <f>VLOOKUP(D240,wykład4!$D$1:$E$701,2,0)</f>
        <v>+</v>
      </c>
      <c r="I240" s="182" t="str">
        <f>VLOOKUP(D240,ELERNING!$D$2:$I$701,6,0)</f>
        <v>+</v>
      </c>
      <c r="J240" s="124" t="s">
        <v>38</v>
      </c>
      <c r="K240" s="123">
        <v>8</v>
      </c>
      <c r="L240" s="125" t="str">
        <f>VLOOKUP(D240,HORMONY1!$C$2:$F$400,4,0)</f>
        <v/>
      </c>
      <c r="M240" s="124" t="s">
        <v>38</v>
      </c>
      <c r="N240" s="123">
        <v>4</v>
      </c>
      <c r="O240" s="125">
        <f>VLOOKUP(D240,HORMONY2!$C$2:$F$400,4,0)</f>
        <v>8</v>
      </c>
      <c r="P240" s="124" t="s">
        <v>38</v>
      </c>
      <c r="Q240" s="123">
        <v>6</v>
      </c>
      <c r="R240" s="125" t="str">
        <f>VLOOKUP(D240,NERWY1!$C$2:$F$400,4,0)</f>
        <v/>
      </c>
      <c r="S240" s="124" t="s">
        <v>38</v>
      </c>
      <c r="T240" s="123" t="s">
        <v>38</v>
      </c>
      <c r="U240" s="123" t="s">
        <v>50</v>
      </c>
      <c r="V240" s="125">
        <f>VLOOKUP(D240,NERWY2!$C$2:$F$400,4,0)</f>
        <v>11</v>
      </c>
      <c r="W240" s="124" t="s">
        <v>38</v>
      </c>
      <c r="X240" s="123" t="s">
        <v>38</v>
      </c>
      <c r="Y240" s="123" t="s">
        <v>50</v>
      </c>
      <c r="Z240" s="125">
        <f>VLOOKUP(D240,ZMYSŁY!$C$2:$F$400,4,0)</f>
        <v>9</v>
      </c>
      <c r="AA240" s="124" t="s">
        <v>38</v>
      </c>
      <c r="AB240" s="123" t="s">
        <v>38</v>
      </c>
      <c r="AC240" s="123" t="s">
        <v>50</v>
      </c>
      <c r="AD240" s="125">
        <f>VLOOKUP(D240,MIĘŚNIE!$C$2:$F$400,4,0)</f>
        <v>13</v>
      </c>
      <c r="AE240" s="124" t="s">
        <v>38</v>
      </c>
      <c r="AF240" s="123" t="s">
        <v>38</v>
      </c>
      <c r="AG240" s="123">
        <v>13</v>
      </c>
      <c r="AH240" s="125"/>
      <c r="AI240" s="124" t="s">
        <v>38</v>
      </c>
      <c r="AJ240" s="123" t="s">
        <v>38</v>
      </c>
      <c r="AK240" s="123">
        <v>13</v>
      </c>
      <c r="AL240" s="125"/>
      <c r="AM240" s="124" t="s">
        <v>38</v>
      </c>
      <c r="AN240" s="123" t="s">
        <v>38</v>
      </c>
      <c r="AO240" s="123">
        <v>12</v>
      </c>
      <c r="AP240" s="127"/>
      <c r="AQ240" s="126" t="s">
        <v>38</v>
      </c>
      <c r="AR240" s="123">
        <v>6</v>
      </c>
      <c r="AS240" s="127"/>
      <c r="AT240" s="126" t="s">
        <v>38</v>
      </c>
      <c r="AU240" s="123">
        <v>9</v>
      </c>
      <c r="AV240" s="125"/>
      <c r="AW240" s="124" t="s">
        <v>38</v>
      </c>
      <c r="AX240" s="123">
        <v>9</v>
      </c>
      <c r="AY240" s="125"/>
      <c r="AZ240" s="270"/>
    </row>
    <row r="241" spans="1:52" x14ac:dyDescent="0.25">
      <c r="A241" s="171">
        <v>4</v>
      </c>
      <c r="B241" s="236"/>
      <c r="C241" s="184"/>
      <c r="D241" s="197">
        <v>93348</v>
      </c>
      <c r="E241" s="124" t="s">
        <v>38</v>
      </c>
      <c r="F241" s="123" t="s">
        <v>38</v>
      </c>
      <c r="G241" s="123" t="str">
        <f>VLOOKUP(D241,wykład3!$D$2:$E$700,2,0)</f>
        <v>+</v>
      </c>
      <c r="H241" s="127" t="str">
        <f>VLOOKUP(D241,wykład4!$D$1:$E$701,2,0)</f>
        <v>+</v>
      </c>
      <c r="I241" s="182" t="str">
        <f>VLOOKUP(D241,ELERNING!$D$2:$I$701,6,0)</f>
        <v>+</v>
      </c>
      <c r="J241" s="124" t="s">
        <v>38</v>
      </c>
      <c r="K241" s="123">
        <v>5</v>
      </c>
      <c r="L241" s="125">
        <f>VLOOKUP(D241,HORMONY1!$C$2:$F$400,4,0)</f>
        <v>6</v>
      </c>
      <c r="M241" s="124" t="s">
        <v>38</v>
      </c>
      <c r="N241" s="123">
        <v>5</v>
      </c>
      <c r="O241" s="125">
        <f>VLOOKUP(D241,HORMONY2!$C$2:$F$400,4,0)</f>
        <v>7</v>
      </c>
      <c r="P241" s="124" t="s">
        <v>38</v>
      </c>
      <c r="Q241" s="123">
        <v>3</v>
      </c>
      <c r="R241" s="125">
        <f>VLOOKUP(D241,NERWY1!$C$2:$F$400,4,0)</f>
        <v>8</v>
      </c>
      <c r="S241" s="124" t="s">
        <v>38</v>
      </c>
      <c r="T241" s="123" t="s">
        <v>38</v>
      </c>
      <c r="U241" s="123">
        <v>11</v>
      </c>
      <c r="V241" s="125"/>
      <c r="W241" s="124" t="s">
        <v>38</v>
      </c>
      <c r="X241" s="123" t="s">
        <v>38</v>
      </c>
      <c r="Y241" s="123">
        <v>10</v>
      </c>
      <c r="Z241" s="125"/>
      <c r="AA241" s="124" t="s">
        <v>38</v>
      </c>
      <c r="AB241" s="123" t="s">
        <v>38</v>
      </c>
      <c r="AC241" s="123">
        <v>13</v>
      </c>
      <c r="AD241" s="125"/>
      <c r="AE241" s="124" t="s">
        <v>38</v>
      </c>
      <c r="AF241" s="123" t="s">
        <v>38</v>
      </c>
      <c r="AG241" s="123">
        <v>13</v>
      </c>
      <c r="AH241" s="125"/>
      <c r="AI241" s="124" t="s">
        <v>38</v>
      </c>
      <c r="AJ241" s="123" t="s">
        <v>38</v>
      </c>
      <c r="AK241" s="123">
        <v>13</v>
      </c>
      <c r="AL241" s="125"/>
      <c r="AM241" s="124" t="s">
        <v>38</v>
      </c>
      <c r="AN241" s="123" t="s">
        <v>38</v>
      </c>
      <c r="AO241" s="123">
        <v>15</v>
      </c>
      <c r="AP241" s="127"/>
      <c r="AQ241" s="126" t="s">
        <v>38</v>
      </c>
      <c r="AR241" s="123">
        <v>9</v>
      </c>
      <c r="AS241" s="127"/>
      <c r="AT241" s="126" t="s">
        <v>38</v>
      </c>
      <c r="AU241" s="123">
        <v>8</v>
      </c>
      <c r="AV241" s="125"/>
      <c r="AW241" s="124" t="s">
        <v>38</v>
      </c>
      <c r="AX241" s="123">
        <v>9</v>
      </c>
      <c r="AY241" s="125"/>
      <c r="AZ241" s="270"/>
    </row>
    <row r="242" spans="1:52" s="183" customFormat="1" x14ac:dyDescent="0.25">
      <c r="A242" s="171">
        <v>6</v>
      </c>
      <c r="B242" s="236"/>
      <c r="C242" s="184"/>
      <c r="D242" s="197">
        <v>93349</v>
      </c>
      <c r="E242" s="124" t="s">
        <v>38</v>
      </c>
      <c r="F242" s="123" t="s">
        <v>38</v>
      </c>
      <c r="G242" s="123" t="str">
        <f>VLOOKUP(D242,wykład3!$D$2:$E$700,2,0)</f>
        <v>+</v>
      </c>
      <c r="H242" s="127" t="str">
        <f>VLOOKUP(D242,wykład4!$D$1:$E$701,2,0)</f>
        <v>+</v>
      </c>
      <c r="I242" s="182" t="str">
        <f>VLOOKUP(D242,ELERNING!$D$2:$I$701,6,0)</f>
        <v>+</v>
      </c>
      <c r="J242" s="124" t="s">
        <v>38</v>
      </c>
      <c r="K242" s="221">
        <v>8</v>
      </c>
      <c r="L242" s="125"/>
      <c r="M242" s="124" t="s">
        <v>38</v>
      </c>
      <c r="N242" s="221">
        <v>7</v>
      </c>
      <c r="O242" s="125"/>
      <c r="P242" s="124" t="s">
        <v>38</v>
      </c>
      <c r="Q242" s="221">
        <v>6</v>
      </c>
      <c r="R242" s="125"/>
      <c r="S242" s="124" t="s">
        <v>38</v>
      </c>
      <c r="T242" s="123" t="s">
        <v>38</v>
      </c>
      <c r="U242" s="123">
        <v>8</v>
      </c>
      <c r="V242" s="125">
        <f>VLOOKUP(D242,NERWY2!$C$2:$F$400,4,0)</f>
        <v>13</v>
      </c>
      <c r="W242" s="124" t="s">
        <v>38</v>
      </c>
      <c r="X242" s="123" t="s">
        <v>38</v>
      </c>
      <c r="Y242" s="123">
        <v>6</v>
      </c>
      <c r="Z242" s="125">
        <f>VLOOKUP(D242,ZMYSŁY!$C$2:$F$400,4,0)</f>
        <v>9</v>
      </c>
      <c r="AA242" s="124" t="s">
        <v>38</v>
      </c>
      <c r="AB242" s="123" t="s">
        <v>38</v>
      </c>
      <c r="AC242" s="123">
        <v>10</v>
      </c>
      <c r="AD242" s="125" t="str">
        <f>VLOOKUP(D242,MIĘŚNIE!$C$2:$F$400,4,0)</f>
        <v/>
      </c>
      <c r="AE242" s="124" t="s">
        <v>38</v>
      </c>
      <c r="AF242" s="123" t="s">
        <v>38</v>
      </c>
      <c r="AG242" s="123">
        <v>10</v>
      </c>
      <c r="AH242" s="125"/>
      <c r="AI242" s="124" t="s">
        <v>38</v>
      </c>
      <c r="AJ242" s="123" t="s">
        <v>38</v>
      </c>
      <c r="AK242" s="123">
        <v>15</v>
      </c>
      <c r="AL242" s="125"/>
      <c r="AM242" s="124" t="s">
        <v>38</v>
      </c>
      <c r="AN242" s="123" t="s">
        <v>38</v>
      </c>
      <c r="AO242" s="123">
        <v>12</v>
      </c>
      <c r="AP242" s="127"/>
      <c r="AQ242" s="126" t="s">
        <v>38</v>
      </c>
      <c r="AR242" s="123">
        <v>7</v>
      </c>
      <c r="AS242" s="127"/>
      <c r="AT242" s="126" t="s">
        <v>38</v>
      </c>
      <c r="AU242" s="123">
        <v>8</v>
      </c>
      <c r="AV242" s="125"/>
      <c r="AW242" s="124" t="s">
        <v>38</v>
      </c>
      <c r="AX242" s="123">
        <v>7</v>
      </c>
      <c r="AY242" s="125"/>
      <c r="AZ242" s="270"/>
    </row>
    <row r="243" spans="1:52" s="183" customFormat="1" x14ac:dyDescent="0.25">
      <c r="A243" s="121">
        <v>8</v>
      </c>
      <c r="B243" s="237"/>
      <c r="C243" s="51"/>
      <c r="D243" s="198">
        <v>93350</v>
      </c>
      <c r="E243" s="55" t="s">
        <v>38</v>
      </c>
      <c r="F243" s="52" t="s">
        <v>38</v>
      </c>
      <c r="G243" s="52" t="str">
        <f>VLOOKUP(D243,wykład3!$D$2:$E$700,2,0)</f>
        <v>+</v>
      </c>
      <c r="H243" s="57" t="str">
        <f>VLOOKUP(D243,wykład4!$D$1:$E$701,2,0)</f>
        <v>+</v>
      </c>
      <c r="I243" s="134" t="str">
        <f>VLOOKUP(D243,ELERNING!$D$2:$I$701,6,0)</f>
        <v>+</v>
      </c>
      <c r="J243" s="55" t="s">
        <v>38</v>
      </c>
      <c r="K243" s="148">
        <v>7</v>
      </c>
      <c r="L243" s="56"/>
      <c r="M243" s="55" t="s">
        <v>38</v>
      </c>
      <c r="N243" s="148">
        <v>9</v>
      </c>
      <c r="O243" s="56"/>
      <c r="P243" s="55" t="s">
        <v>38</v>
      </c>
      <c r="Q243" s="148">
        <v>8</v>
      </c>
      <c r="R243" s="56"/>
      <c r="S243" s="55" t="s">
        <v>38</v>
      </c>
      <c r="T243" s="52" t="s">
        <v>38</v>
      </c>
      <c r="U243" s="52">
        <v>11</v>
      </c>
      <c r="V243" s="139" t="str">
        <f>VLOOKUP(D243,NERWY2!$C$2:$F$400,4,0)</f>
        <v/>
      </c>
      <c r="W243" s="55" t="s">
        <v>38</v>
      </c>
      <c r="X243" s="52" t="s">
        <v>38</v>
      </c>
      <c r="Y243" s="141">
        <v>8</v>
      </c>
      <c r="Z243" s="125">
        <v>12</v>
      </c>
      <c r="AA243" s="55" t="s">
        <v>38</v>
      </c>
      <c r="AB243" s="52" t="s">
        <v>38</v>
      </c>
      <c r="AC243" s="52">
        <v>9</v>
      </c>
      <c r="AD243" s="139" t="str">
        <f>VLOOKUP(D243,MIĘŚNIE!$C$2:$F$400,4,0)</f>
        <v/>
      </c>
      <c r="AE243" s="55" t="s">
        <v>38</v>
      </c>
      <c r="AF243" s="52" t="s">
        <v>38</v>
      </c>
      <c r="AG243" s="52">
        <v>15</v>
      </c>
      <c r="AH243" s="56"/>
      <c r="AI243" s="55" t="s">
        <v>38</v>
      </c>
      <c r="AJ243" s="52" t="s">
        <v>38</v>
      </c>
      <c r="AK243" s="52">
        <v>11</v>
      </c>
      <c r="AL243" s="56"/>
      <c r="AM243" s="55" t="s">
        <v>38</v>
      </c>
      <c r="AN243" s="52" t="s">
        <v>38</v>
      </c>
      <c r="AO243" s="52">
        <v>9</v>
      </c>
      <c r="AP243" s="57"/>
      <c r="AQ243" s="58" t="s">
        <v>38</v>
      </c>
      <c r="AR243" s="52">
        <v>6</v>
      </c>
      <c r="AS243" s="57"/>
      <c r="AT243" s="58" t="s">
        <v>38</v>
      </c>
      <c r="AU243" s="52">
        <v>7</v>
      </c>
      <c r="AV243" s="56"/>
      <c r="AW243" s="55" t="s">
        <v>38</v>
      </c>
      <c r="AX243" s="165">
        <v>4</v>
      </c>
      <c r="AY243" s="56">
        <f>VLOOKUP(D243,MOCZOWYPI!$C$2:$F$400,4,0)</f>
        <v>10</v>
      </c>
      <c r="AZ243" s="271"/>
    </row>
    <row r="244" spans="1:52" s="183" customFormat="1" hidden="1" x14ac:dyDescent="0.25">
      <c r="A244" s="185">
        <v>11</v>
      </c>
      <c r="B244" s="241"/>
      <c r="C244" s="190"/>
      <c r="D244" s="202">
        <v>89794</v>
      </c>
      <c r="E244" s="212" t="s">
        <v>39</v>
      </c>
      <c r="F244" s="186" t="s">
        <v>39</v>
      </c>
      <c r="G244" s="187" t="s">
        <v>39</v>
      </c>
      <c r="H244" s="189" t="s">
        <v>39</v>
      </c>
      <c r="I244" s="217" t="s">
        <v>39</v>
      </c>
      <c r="J244" s="212" t="s">
        <v>39</v>
      </c>
      <c r="K244" s="186" t="s">
        <v>39</v>
      </c>
      <c r="L244" s="225" t="s">
        <v>39</v>
      </c>
      <c r="M244" s="212" t="s">
        <v>39</v>
      </c>
      <c r="N244" s="186" t="s">
        <v>39</v>
      </c>
      <c r="O244" s="225" t="s">
        <v>39</v>
      </c>
      <c r="P244" s="212" t="s">
        <v>39</v>
      </c>
      <c r="Q244" s="186" t="s">
        <v>39</v>
      </c>
      <c r="R244" s="225" t="s">
        <v>39</v>
      </c>
      <c r="S244" s="212" t="s">
        <v>39</v>
      </c>
      <c r="T244" s="186" t="s">
        <v>39</v>
      </c>
      <c r="U244" s="123" t="e">
        <v>#N/A</v>
      </c>
      <c r="V244" s="125" t="e">
        <f>VLOOKUP(D244,NERWY2!$C$2:$F$400,4,0)</f>
        <v>#N/A</v>
      </c>
      <c r="W244" s="124" t="s">
        <v>39</v>
      </c>
      <c r="X244" s="187" t="s">
        <v>39</v>
      </c>
      <c r="Y244" s="123" t="e">
        <v>#N/A</v>
      </c>
      <c r="Z244" s="125" t="e">
        <f>VLOOKUP(D244,ZMYSŁY!$C$2:$F$400,4,0)</f>
        <v>#N/A</v>
      </c>
      <c r="AA244" s="124" t="s">
        <v>39</v>
      </c>
      <c r="AB244" s="187"/>
      <c r="AC244" s="123" t="e">
        <v>#N/A</v>
      </c>
      <c r="AD244" s="125" t="e">
        <f>VLOOKUP(D244,MIĘŚNIE!$C$2:$F$400,4,0)</f>
        <v>#N/A</v>
      </c>
      <c r="AE244" s="124" t="s">
        <v>39</v>
      </c>
      <c r="AF244" s="187"/>
      <c r="AG244" s="123" t="e">
        <v>#N/A</v>
      </c>
      <c r="AH244" s="125"/>
      <c r="AI244" s="124" t="s">
        <v>39</v>
      </c>
      <c r="AJ244" s="187"/>
      <c r="AK244" s="123" t="e">
        <v>#N/A</v>
      </c>
      <c r="AL244" s="125"/>
      <c r="AM244" s="124" t="s">
        <v>39</v>
      </c>
      <c r="AN244" s="187"/>
      <c r="AO244" s="123" t="e">
        <v>#N/A</v>
      </c>
      <c r="AP244" s="127"/>
      <c r="AQ244" s="126" t="s">
        <v>38</v>
      </c>
      <c r="AR244" s="191" t="e">
        <v>#N/A</v>
      </c>
      <c r="AS244" s="127" t="e">
        <f>VLOOKUP(D244,KREW2PI!$C$2:$F$400,4,0)</f>
        <v>#N/A</v>
      </c>
      <c r="AT244" s="126" t="s">
        <v>38</v>
      </c>
      <c r="AU244" s="123" t="e">
        <v>#N/A</v>
      </c>
      <c r="AV244" s="125"/>
      <c r="AW244" s="124" t="s">
        <v>38</v>
      </c>
      <c r="AX244" s="123" t="e">
        <v>#N/A</v>
      </c>
      <c r="AY244" s="125"/>
      <c r="AZ244" s="270"/>
    </row>
    <row r="245" spans="1:52" s="183" customFormat="1" x14ac:dyDescent="0.25">
      <c r="A245" s="171">
        <v>6</v>
      </c>
      <c r="B245" s="236"/>
      <c r="C245" s="184"/>
      <c r="D245" s="197">
        <v>93351</v>
      </c>
      <c r="E245" s="124" t="s">
        <v>38</v>
      </c>
      <c r="F245" s="123" t="s">
        <v>38</v>
      </c>
      <c r="G245" s="123" t="str">
        <f>VLOOKUP(D245,wykład3!$D$2:$E$700,2,0)</f>
        <v>+</v>
      </c>
      <c r="H245" s="127" t="str">
        <f>VLOOKUP(D245,wykład4!$D$1:$E$701,2,0)</f>
        <v>+</v>
      </c>
      <c r="I245" s="182" t="str">
        <f>VLOOKUP(D245,ELERNING!$D$2:$I$701,6,0)</f>
        <v>+</v>
      </c>
      <c r="J245" s="124" t="s">
        <v>38</v>
      </c>
      <c r="K245" s="123">
        <v>6</v>
      </c>
      <c r="L245" s="125" t="str">
        <f>VLOOKUP(D245,HORMONY1!$C$2:$F$400,4,0)</f>
        <v/>
      </c>
      <c r="M245" s="124" t="s">
        <v>38</v>
      </c>
      <c r="N245" s="123">
        <v>8</v>
      </c>
      <c r="O245" s="125" t="str">
        <f>VLOOKUP(D245,HORMONY2!$C$2:$F$400,4,0)</f>
        <v/>
      </c>
      <c r="P245" s="124" t="s">
        <v>38</v>
      </c>
      <c r="Q245" s="123">
        <v>4</v>
      </c>
      <c r="R245" s="125">
        <f>VLOOKUP(D245,NERWY1!$C$2:$F$400,4,0)</f>
        <v>9</v>
      </c>
      <c r="S245" s="124" t="s">
        <v>38</v>
      </c>
      <c r="T245" s="123" t="s">
        <v>38</v>
      </c>
      <c r="U245" s="123">
        <v>9</v>
      </c>
      <c r="V245" s="125"/>
      <c r="W245" s="124" t="s">
        <v>38</v>
      </c>
      <c r="X245" s="123" t="s">
        <v>38</v>
      </c>
      <c r="Y245" s="123">
        <v>9</v>
      </c>
      <c r="Z245" s="125"/>
      <c r="AA245" s="124" t="s">
        <v>38</v>
      </c>
      <c r="AB245" s="123" t="s">
        <v>38</v>
      </c>
      <c r="AC245" s="123">
        <v>13</v>
      </c>
      <c r="AD245" s="125"/>
      <c r="AE245" s="124" t="s">
        <v>38</v>
      </c>
      <c r="AF245" s="123" t="s">
        <v>38</v>
      </c>
      <c r="AG245" s="123">
        <v>13</v>
      </c>
      <c r="AH245" s="125"/>
      <c r="AI245" s="124" t="s">
        <v>38</v>
      </c>
      <c r="AJ245" s="123" t="s">
        <v>38</v>
      </c>
      <c r="AK245" s="123">
        <v>15</v>
      </c>
      <c r="AL245" s="125"/>
      <c r="AM245" s="124" t="s">
        <v>38</v>
      </c>
      <c r="AN245" s="123" t="s">
        <v>38</v>
      </c>
      <c r="AO245" s="123">
        <v>15</v>
      </c>
      <c r="AP245" s="127"/>
      <c r="AQ245" s="126" t="s">
        <v>38</v>
      </c>
      <c r="AR245" s="123">
        <v>9</v>
      </c>
      <c r="AS245" s="127"/>
      <c r="AT245" s="126" t="s">
        <v>38</v>
      </c>
      <c r="AU245" s="123">
        <v>9</v>
      </c>
      <c r="AV245" s="125"/>
      <c r="AW245" s="124" t="s">
        <v>38</v>
      </c>
      <c r="AX245" s="123">
        <v>8</v>
      </c>
      <c r="AY245" s="125"/>
      <c r="AZ245" s="270"/>
    </row>
    <row r="246" spans="1:52" s="183" customFormat="1" x14ac:dyDescent="0.25">
      <c r="A246" s="171">
        <v>5</v>
      </c>
      <c r="B246" s="236"/>
      <c r="C246" s="184"/>
      <c r="D246" s="197">
        <v>93352</v>
      </c>
      <c r="E246" s="124" t="s">
        <v>38</v>
      </c>
      <c r="F246" s="123" t="s">
        <v>38</v>
      </c>
      <c r="G246" s="123" t="str">
        <f>VLOOKUP(D246,wykład3!$D$2:$E$700,2,0)</f>
        <v>+</v>
      </c>
      <c r="H246" s="127" t="str">
        <f>VLOOKUP(D246,wykład4!$D$1:$E$701,2,0)</f>
        <v>+</v>
      </c>
      <c r="I246" s="182" t="str">
        <f>VLOOKUP(D246,ELERNING!$D$2:$I$701,6,0)</f>
        <v>+</v>
      </c>
      <c r="J246" s="124" t="s">
        <v>38</v>
      </c>
      <c r="K246" s="123">
        <v>9</v>
      </c>
      <c r="L246" s="125"/>
      <c r="M246" s="124" t="s">
        <v>38</v>
      </c>
      <c r="N246" s="123">
        <v>10</v>
      </c>
      <c r="O246" s="125"/>
      <c r="P246" s="124" t="s">
        <v>38</v>
      </c>
      <c r="Q246" s="123">
        <v>9</v>
      </c>
      <c r="R246" s="125"/>
      <c r="S246" s="124" t="s">
        <v>38</v>
      </c>
      <c r="T246" s="123" t="s">
        <v>38</v>
      </c>
      <c r="U246" s="123">
        <v>12</v>
      </c>
      <c r="V246" s="125"/>
      <c r="W246" s="124" t="s">
        <v>38</v>
      </c>
      <c r="X246" s="123" t="s">
        <v>38</v>
      </c>
      <c r="Y246" s="123">
        <v>12</v>
      </c>
      <c r="Z246" s="125"/>
      <c r="AA246" s="124" t="s">
        <v>38</v>
      </c>
      <c r="AB246" s="123" t="s">
        <v>38</v>
      </c>
      <c r="AC246" s="123">
        <v>10</v>
      </c>
      <c r="AD246" s="125"/>
      <c r="AE246" s="124" t="s">
        <v>38</v>
      </c>
      <c r="AF246" s="123" t="s">
        <v>38</v>
      </c>
      <c r="AG246" s="123">
        <v>14</v>
      </c>
      <c r="AH246" s="125"/>
      <c r="AI246" s="124" t="s">
        <v>38</v>
      </c>
      <c r="AJ246" s="123" t="s">
        <v>38</v>
      </c>
      <c r="AK246" s="123">
        <v>15</v>
      </c>
      <c r="AL246" s="125"/>
      <c r="AM246" s="124" t="s">
        <v>38</v>
      </c>
      <c r="AN246" s="123" t="s">
        <v>38</v>
      </c>
      <c r="AO246" s="123">
        <v>14</v>
      </c>
      <c r="AP246" s="127"/>
      <c r="AQ246" s="126" t="s">
        <v>38</v>
      </c>
      <c r="AR246" s="123">
        <v>9</v>
      </c>
      <c r="AS246" s="127"/>
      <c r="AT246" s="126" t="s">
        <v>38</v>
      </c>
      <c r="AU246" s="123">
        <v>10</v>
      </c>
      <c r="AV246" s="125"/>
      <c r="AW246" s="124" t="s">
        <v>38</v>
      </c>
      <c r="AX246" s="123">
        <v>9</v>
      </c>
      <c r="AY246" s="125"/>
      <c r="AZ246" s="273">
        <v>5</v>
      </c>
    </row>
    <row r="247" spans="1:52" x14ac:dyDescent="0.25">
      <c r="A247" s="171">
        <v>6</v>
      </c>
      <c r="B247" s="236"/>
      <c r="C247" s="184"/>
      <c r="D247" s="197">
        <v>93353</v>
      </c>
      <c r="E247" s="124" t="s">
        <v>38</v>
      </c>
      <c r="F247" s="123" t="s">
        <v>38</v>
      </c>
      <c r="G247" s="123" t="str">
        <f>VLOOKUP(D247,wykład3!$D$2:$E$700,2,0)</f>
        <v>+</v>
      </c>
      <c r="H247" s="127" t="str">
        <f>VLOOKUP(D247,wykład4!$D$1:$E$701,2,0)</f>
        <v>+</v>
      </c>
      <c r="I247" s="182" t="str">
        <f>VLOOKUP(D247,ELERNING!$D$2:$I$701,6,0)</f>
        <v>+</v>
      </c>
      <c r="J247" s="124" t="s">
        <v>38</v>
      </c>
      <c r="K247" s="123">
        <v>3</v>
      </c>
      <c r="L247" s="125">
        <f>VLOOKUP(D247,HORMONY1!$C$2:$F$400,4,0)</f>
        <v>6</v>
      </c>
      <c r="M247" s="124" t="s">
        <v>38</v>
      </c>
      <c r="N247" s="123">
        <v>9</v>
      </c>
      <c r="O247" s="125" t="str">
        <f>VLOOKUP(D247,HORMONY2!$C$2:$F$400,4,0)</f>
        <v/>
      </c>
      <c r="P247" s="124" t="s">
        <v>38</v>
      </c>
      <c r="Q247" s="123">
        <v>6</v>
      </c>
      <c r="R247" s="125" t="str">
        <f>VLOOKUP(D247,NERWY1!$C$2:$F$400,4,0)</f>
        <v/>
      </c>
      <c r="S247" s="124" t="s">
        <v>38</v>
      </c>
      <c r="T247" s="123" t="s">
        <v>38</v>
      </c>
      <c r="U247" s="123">
        <v>12</v>
      </c>
      <c r="V247" s="125"/>
      <c r="W247" s="124" t="s">
        <v>38</v>
      </c>
      <c r="X247" s="123" t="s">
        <v>38</v>
      </c>
      <c r="Y247" s="123">
        <v>12</v>
      </c>
      <c r="Z247" s="125"/>
      <c r="AA247" s="124" t="s">
        <v>38</v>
      </c>
      <c r="AB247" s="123" t="s">
        <v>38</v>
      </c>
      <c r="AC247" s="123">
        <v>14</v>
      </c>
      <c r="AD247" s="125"/>
      <c r="AE247" s="124" t="s">
        <v>38</v>
      </c>
      <c r="AF247" s="123" t="s">
        <v>38</v>
      </c>
      <c r="AG247" s="123">
        <v>13</v>
      </c>
      <c r="AH247" s="125"/>
      <c r="AI247" s="124" t="s">
        <v>38</v>
      </c>
      <c r="AJ247" s="123" t="s">
        <v>38</v>
      </c>
      <c r="AK247" s="123">
        <v>14</v>
      </c>
      <c r="AL247" s="125"/>
      <c r="AM247" s="124" t="s">
        <v>38</v>
      </c>
      <c r="AN247" s="123" t="s">
        <v>38</v>
      </c>
      <c r="AO247" s="123">
        <v>13</v>
      </c>
      <c r="AP247" s="127"/>
      <c r="AQ247" s="182" t="s">
        <v>38</v>
      </c>
      <c r="AR247" s="123">
        <v>9</v>
      </c>
      <c r="AS247" s="127"/>
      <c r="AT247" s="126" t="s">
        <v>38</v>
      </c>
      <c r="AU247" s="123">
        <v>9</v>
      </c>
      <c r="AV247" s="125"/>
      <c r="AW247" s="124" t="s">
        <v>38</v>
      </c>
      <c r="AX247" s="123">
        <v>9</v>
      </c>
      <c r="AY247" s="125"/>
      <c r="AZ247" s="270"/>
    </row>
    <row r="248" spans="1:52" s="183" customFormat="1" x14ac:dyDescent="0.25">
      <c r="A248" s="171">
        <v>6</v>
      </c>
      <c r="B248" s="236"/>
      <c r="C248" s="184"/>
      <c r="D248" s="197">
        <v>93354</v>
      </c>
      <c r="E248" s="124" t="s">
        <v>38</v>
      </c>
      <c r="F248" s="123" t="s">
        <v>38</v>
      </c>
      <c r="G248" s="123" t="str">
        <f>VLOOKUP(D248,wykład3!$D$2:$E$700,2,0)</f>
        <v>+</v>
      </c>
      <c r="H248" s="127" t="str">
        <f>VLOOKUP(D248,wykład4!$D$1:$E$701,2,0)</f>
        <v>+</v>
      </c>
      <c r="I248" s="182" t="str">
        <f>VLOOKUP(D248,ELERNING!$D$2:$I$701,6,0)</f>
        <v>+</v>
      </c>
      <c r="J248" s="124" t="s">
        <v>38</v>
      </c>
      <c r="K248" s="123">
        <v>8</v>
      </c>
      <c r="L248" s="125"/>
      <c r="M248" s="124" t="s">
        <v>38</v>
      </c>
      <c r="N248" s="123">
        <v>7</v>
      </c>
      <c r="O248" s="125"/>
      <c r="P248" s="124" t="s">
        <v>38</v>
      </c>
      <c r="Q248" s="123">
        <v>9</v>
      </c>
      <c r="R248" s="125"/>
      <c r="S248" s="124" t="s">
        <v>38</v>
      </c>
      <c r="T248" s="123" t="s">
        <v>38</v>
      </c>
      <c r="U248" s="123">
        <v>12</v>
      </c>
      <c r="V248" s="125"/>
      <c r="W248" s="124" t="s">
        <v>38</v>
      </c>
      <c r="X248" s="123" t="s">
        <v>38</v>
      </c>
      <c r="Y248" s="123">
        <v>12</v>
      </c>
      <c r="Z248" s="125"/>
      <c r="AA248" s="124" t="s">
        <v>38</v>
      </c>
      <c r="AB248" s="123" t="s">
        <v>38</v>
      </c>
      <c r="AC248" s="123">
        <v>13</v>
      </c>
      <c r="AD248" s="125"/>
      <c r="AE248" s="124" t="s">
        <v>38</v>
      </c>
      <c r="AF248" s="123" t="s">
        <v>38</v>
      </c>
      <c r="AG248" s="123">
        <v>14</v>
      </c>
      <c r="AH248" s="125"/>
      <c r="AI248" s="124" t="s">
        <v>38</v>
      </c>
      <c r="AJ248" s="123" t="s">
        <v>38</v>
      </c>
      <c r="AK248" s="123">
        <v>13</v>
      </c>
      <c r="AL248" s="125"/>
      <c r="AM248" s="124" t="s">
        <v>38</v>
      </c>
      <c r="AN248" s="123" t="s">
        <v>38</v>
      </c>
      <c r="AO248" s="123">
        <v>15</v>
      </c>
      <c r="AP248" s="127"/>
      <c r="AQ248" s="126" t="s">
        <v>38</v>
      </c>
      <c r="AR248" s="123">
        <v>8</v>
      </c>
      <c r="AS248" s="127"/>
      <c r="AT248" s="126" t="s">
        <v>38</v>
      </c>
      <c r="AU248" s="123">
        <v>10</v>
      </c>
      <c r="AV248" s="125"/>
      <c r="AW248" s="124" t="s">
        <v>38</v>
      </c>
      <c r="AX248" s="123">
        <v>10</v>
      </c>
      <c r="AY248" s="125"/>
      <c r="AZ248" s="270"/>
    </row>
    <row r="249" spans="1:52" s="183" customFormat="1" x14ac:dyDescent="0.25">
      <c r="A249" s="171">
        <v>5</v>
      </c>
      <c r="B249" s="236"/>
      <c r="C249" s="184"/>
      <c r="D249" s="197">
        <v>93355</v>
      </c>
      <c r="E249" s="124" t="s">
        <v>38</v>
      </c>
      <c r="F249" s="123" t="s">
        <v>38</v>
      </c>
      <c r="G249" s="123" t="str">
        <f>VLOOKUP(D249,wykład3!$D$2:$E$700,2,0)</f>
        <v>+</v>
      </c>
      <c r="H249" s="127" t="str">
        <f>VLOOKUP(D249,wykład4!$D$1:$E$701,2,0)</f>
        <v>+</v>
      </c>
      <c r="I249" s="182" t="str">
        <f>VLOOKUP(D249,ELERNING!$D$2:$I$701,6,0)</f>
        <v>+</v>
      </c>
      <c r="J249" s="124" t="s">
        <v>38</v>
      </c>
      <c r="K249" s="123">
        <v>9</v>
      </c>
      <c r="L249" s="125" t="str">
        <f>VLOOKUP(D249,HORMONY1!$C$2:$F$400,4,0)</f>
        <v/>
      </c>
      <c r="M249" s="124" t="s">
        <v>38</v>
      </c>
      <c r="N249" s="123">
        <v>5</v>
      </c>
      <c r="O249" s="125">
        <f>VLOOKUP(D249,HORMONY2!$C$2:$F$400,4,0)</f>
        <v>8</v>
      </c>
      <c r="P249" s="124" t="s">
        <v>38</v>
      </c>
      <c r="Q249" s="123">
        <v>1</v>
      </c>
      <c r="R249" s="125">
        <f>VLOOKUP(D249,NERWY1!$C$2:$F$400,4,0)</f>
        <v>8</v>
      </c>
      <c r="S249" s="124" t="s">
        <v>38</v>
      </c>
      <c r="T249" s="123" t="s">
        <v>38</v>
      </c>
      <c r="U249" s="123">
        <v>11</v>
      </c>
      <c r="V249" s="125"/>
      <c r="W249" s="124" t="s">
        <v>38</v>
      </c>
      <c r="X249" s="123" t="s">
        <v>38</v>
      </c>
      <c r="Y249" s="123">
        <v>10</v>
      </c>
      <c r="Z249" s="125"/>
      <c r="AA249" s="124" t="s">
        <v>38</v>
      </c>
      <c r="AB249" s="123" t="s">
        <v>38</v>
      </c>
      <c r="AC249" s="123">
        <v>14</v>
      </c>
      <c r="AD249" s="125"/>
      <c r="AE249" s="124" t="s">
        <v>38</v>
      </c>
      <c r="AF249" s="123" t="s">
        <v>38</v>
      </c>
      <c r="AG249" s="123">
        <v>13</v>
      </c>
      <c r="AH249" s="125"/>
      <c r="AI249" s="124" t="s">
        <v>38</v>
      </c>
      <c r="AJ249" s="123" t="s">
        <v>38</v>
      </c>
      <c r="AK249" s="123">
        <v>12</v>
      </c>
      <c r="AL249" s="125"/>
      <c r="AM249" s="124" t="s">
        <v>38</v>
      </c>
      <c r="AN249" s="123" t="s">
        <v>38</v>
      </c>
      <c r="AO249" s="123">
        <v>12</v>
      </c>
      <c r="AP249" s="127"/>
      <c r="AQ249" s="126" t="s">
        <v>38</v>
      </c>
      <c r="AR249" s="123">
        <v>2</v>
      </c>
      <c r="AS249" s="127">
        <f>VLOOKUP(D249,KREW2PI!$C$2:$F$400,4,0)</f>
        <v>10</v>
      </c>
      <c r="AT249" s="126" t="s">
        <v>38</v>
      </c>
      <c r="AU249" s="123">
        <v>10</v>
      </c>
      <c r="AV249" s="125"/>
      <c r="AW249" s="124" t="s">
        <v>38</v>
      </c>
      <c r="AX249" s="123">
        <v>7</v>
      </c>
      <c r="AY249" s="125"/>
      <c r="AZ249" s="270"/>
    </row>
    <row r="250" spans="1:52" s="183" customFormat="1" x14ac:dyDescent="0.25">
      <c r="A250" s="171">
        <v>4</v>
      </c>
      <c r="B250" s="236"/>
      <c r="C250" s="184"/>
      <c r="D250" s="197">
        <v>93356</v>
      </c>
      <c r="E250" s="124" t="s">
        <v>38</v>
      </c>
      <c r="F250" s="123" t="s">
        <v>38</v>
      </c>
      <c r="G250" s="123" t="str">
        <f>VLOOKUP(D250,wykład3!$D$2:$E$700,2,0)</f>
        <v>+</v>
      </c>
      <c r="H250" s="127" t="str">
        <f>VLOOKUP(D250,wykład4!$D$1:$E$701,2,0)</f>
        <v>+</v>
      </c>
      <c r="I250" s="182" t="str">
        <f>VLOOKUP(D250,ELERNING!$D$2:$I$701,6,0)</f>
        <v>+</v>
      </c>
      <c r="J250" s="124" t="s">
        <v>38</v>
      </c>
      <c r="K250" s="123">
        <v>7</v>
      </c>
      <c r="L250" s="125" t="str">
        <f>VLOOKUP(D250,HORMONY1!$C$2:$F$400,4,0)</f>
        <v/>
      </c>
      <c r="M250" s="124" t="s">
        <v>38</v>
      </c>
      <c r="N250" s="123">
        <v>10</v>
      </c>
      <c r="O250" s="125" t="str">
        <f>VLOOKUP(D250,HORMONY2!$C$2:$F$400,4,0)</f>
        <v/>
      </c>
      <c r="P250" s="124" t="s">
        <v>38</v>
      </c>
      <c r="Q250" s="123">
        <v>2</v>
      </c>
      <c r="R250" s="125">
        <f>VLOOKUP(D250,NERWY1!$C$2:$F$400,4,0)</f>
        <v>7</v>
      </c>
      <c r="S250" s="124" t="s">
        <v>38</v>
      </c>
      <c r="T250" s="123" t="s">
        <v>38</v>
      </c>
      <c r="U250" s="123">
        <v>9</v>
      </c>
      <c r="V250" s="125" t="str">
        <f>VLOOKUP(D250,NERWY2!$C$2:$F$400,4,0)</f>
        <v/>
      </c>
      <c r="W250" s="124" t="s">
        <v>38</v>
      </c>
      <c r="X250" s="123" t="s">
        <v>38</v>
      </c>
      <c r="Y250" s="123">
        <v>3</v>
      </c>
      <c r="Z250" s="125">
        <f>VLOOKUP(D250,ZMYSŁY!$C$2:$F$400,4,0)</f>
        <v>10</v>
      </c>
      <c r="AA250" s="124" t="s">
        <v>38</v>
      </c>
      <c r="AB250" s="123" t="s">
        <v>38</v>
      </c>
      <c r="AC250" s="123">
        <v>6</v>
      </c>
      <c r="AD250" s="125">
        <f>VLOOKUP(D250,MIĘŚNIE!$C$2:$F$400,4,0)</f>
        <v>13</v>
      </c>
      <c r="AE250" s="124" t="s">
        <v>38</v>
      </c>
      <c r="AF250" s="123" t="s">
        <v>38</v>
      </c>
      <c r="AG250" s="123">
        <v>11</v>
      </c>
      <c r="AH250" s="125"/>
      <c r="AI250" s="124" t="s">
        <v>38</v>
      </c>
      <c r="AJ250" s="123" t="s">
        <v>38</v>
      </c>
      <c r="AK250" s="123">
        <v>9</v>
      </c>
      <c r="AL250" s="125"/>
      <c r="AM250" s="124" t="s">
        <v>38</v>
      </c>
      <c r="AN250" s="123" t="s">
        <v>38</v>
      </c>
      <c r="AO250" s="123">
        <v>10</v>
      </c>
      <c r="AP250" s="127"/>
      <c r="AQ250" s="126" t="s">
        <v>38</v>
      </c>
      <c r="AR250" s="123">
        <v>6</v>
      </c>
      <c r="AS250" s="127"/>
      <c r="AT250" s="126" t="s">
        <v>38</v>
      </c>
      <c r="AU250" s="123">
        <v>9</v>
      </c>
      <c r="AV250" s="125"/>
      <c r="AW250" s="124" t="s">
        <v>38</v>
      </c>
      <c r="AX250" s="123">
        <v>8</v>
      </c>
      <c r="AY250" s="125"/>
      <c r="AZ250" s="270"/>
    </row>
    <row r="251" spans="1:52" s="183" customFormat="1" x14ac:dyDescent="0.25">
      <c r="A251" s="171">
        <v>10</v>
      </c>
      <c r="B251" s="236"/>
      <c r="C251" s="184"/>
      <c r="D251" s="197">
        <v>93358</v>
      </c>
      <c r="E251" s="124" t="s">
        <v>38</v>
      </c>
      <c r="F251" s="123" t="s">
        <v>38</v>
      </c>
      <c r="G251" s="123" t="str">
        <f>VLOOKUP(D251,wykład3!$D$2:$E$700,2,0)</f>
        <v>+</v>
      </c>
      <c r="H251" s="127" t="str">
        <f>VLOOKUP(D251,wykład4!$D$1:$E$701,2,0)</f>
        <v>+</v>
      </c>
      <c r="I251" s="182" t="str">
        <f>VLOOKUP(D251,ELERNING!$D$2:$I$701,6,0)</f>
        <v>+</v>
      </c>
      <c r="J251" s="124" t="s">
        <v>38</v>
      </c>
      <c r="K251" s="123">
        <v>7</v>
      </c>
      <c r="L251" s="125"/>
      <c r="M251" s="124" t="s">
        <v>38</v>
      </c>
      <c r="N251" s="123">
        <v>8</v>
      </c>
      <c r="O251" s="125"/>
      <c r="P251" s="124" t="s">
        <v>38</v>
      </c>
      <c r="Q251" s="123">
        <v>7</v>
      </c>
      <c r="R251" s="125"/>
      <c r="S251" s="124" t="s">
        <v>38</v>
      </c>
      <c r="T251" s="123" t="s">
        <v>38</v>
      </c>
      <c r="U251" s="123">
        <v>12</v>
      </c>
      <c r="V251" s="125"/>
      <c r="W251" s="124" t="s">
        <v>38</v>
      </c>
      <c r="X251" s="123" t="s">
        <v>38</v>
      </c>
      <c r="Y251" s="123">
        <v>12</v>
      </c>
      <c r="Z251" s="125"/>
      <c r="AA251" s="124" t="s">
        <v>38</v>
      </c>
      <c r="AB251" s="123" t="s">
        <v>38</v>
      </c>
      <c r="AC251" s="123">
        <v>11</v>
      </c>
      <c r="AD251" s="125"/>
      <c r="AE251" s="124" t="s">
        <v>38</v>
      </c>
      <c r="AF251" s="123" t="s">
        <v>38</v>
      </c>
      <c r="AG251" s="123">
        <v>13</v>
      </c>
      <c r="AH251" s="125"/>
      <c r="AI251" s="124" t="s">
        <v>38</v>
      </c>
      <c r="AJ251" s="123" t="s">
        <v>38</v>
      </c>
      <c r="AK251" s="123">
        <v>15</v>
      </c>
      <c r="AL251" s="125"/>
      <c r="AM251" s="124" t="s">
        <v>38</v>
      </c>
      <c r="AN251" s="123" t="s">
        <v>38</v>
      </c>
      <c r="AO251" s="123">
        <v>13</v>
      </c>
      <c r="AP251" s="127"/>
      <c r="AQ251" s="126" t="s">
        <v>38</v>
      </c>
      <c r="AR251" s="123">
        <v>6</v>
      </c>
      <c r="AS251" s="127"/>
      <c r="AT251" s="126" t="s">
        <v>38</v>
      </c>
      <c r="AU251" s="123">
        <v>9</v>
      </c>
      <c r="AV251" s="125"/>
      <c r="AW251" s="124" t="s">
        <v>38</v>
      </c>
      <c r="AX251" s="123">
        <v>9</v>
      </c>
      <c r="AY251" s="125"/>
      <c r="AZ251" s="270"/>
    </row>
    <row r="252" spans="1:52" x14ac:dyDescent="0.25">
      <c r="A252" s="171">
        <v>8</v>
      </c>
      <c r="B252" s="236"/>
      <c r="C252" s="184"/>
      <c r="D252" s="197">
        <v>93359</v>
      </c>
      <c r="E252" s="124" t="s">
        <v>38</v>
      </c>
      <c r="F252" s="123" t="s">
        <v>38</v>
      </c>
      <c r="G252" s="123" t="str">
        <f>VLOOKUP(D252,wykład3!$D$2:$E$700,2,0)</f>
        <v>+</v>
      </c>
      <c r="H252" s="127" t="str">
        <f>VLOOKUP(D252,wykład4!$D$1:$E$701,2,0)</f>
        <v>+</v>
      </c>
      <c r="I252" s="182" t="str">
        <f>VLOOKUP(D252,ELERNING!$D$2:$I$701,6,0)</f>
        <v>+</v>
      </c>
      <c r="J252" s="124" t="s">
        <v>38</v>
      </c>
      <c r="K252" s="123">
        <v>9</v>
      </c>
      <c r="L252" s="125"/>
      <c r="M252" s="124" t="s">
        <v>38</v>
      </c>
      <c r="N252" s="123">
        <v>8</v>
      </c>
      <c r="O252" s="125"/>
      <c r="P252" s="124" t="s">
        <v>38</v>
      </c>
      <c r="Q252" s="123">
        <v>7</v>
      </c>
      <c r="R252" s="125"/>
      <c r="S252" s="124" t="s">
        <v>38</v>
      </c>
      <c r="T252" s="123" t="s">
        <v>38</v>
      </c>
      <c r="U252" s="123">
        <v>13</v>
      </c>
      <c r="V252" s="125"/>
      <c r="W252" s="124" t="s">
        <v>38</v>
      </c>
      <c r="X252" s="123" t="s">
        <v>38</v>
      </c>
      <c r="Y252" s="123">
        <v>12</v>
      </c>
      <c r="Z252" s="125"/>
      <c r="AA252" s="124" t="s">
        <v>38</v>
      </c>
      <c r="AB252" s="123" t="s">
        <v>38</v>
      </c>
      <c r="AC252" s="123">
        <v>12</v>
      </c>
      <c r="AD252" s="125"/>
      <c r="AE252" s="124" t="s">
        <v>38</v>
      </c>
      <c r="AF252" s="123" t="s">
        <v>38</v>
      </c>
      <c r="AG252" s="123">
        <v>14</v>
      </c>
      <c r="AH252" s="125"/>
      <c r="AI252" s="124" t="s">
        <v>38</v>
      </c>
      <c r="AJ252" s="123" t="s">
        <v>38</v>
      </c>
      <c r="AK252" s="123">
        <v>15</v>
      </c>
      <c r="AL252" s="125"/>
      <c r="AM252" s="124" t="s">
        <v>38</v>
      </c>
      <c r="AN252" s="123" t="s">
        <v>38</v>
      </c>
      <c r="AO252" s="123">
        <v>14</v>
      </c>
      <c r="AP252" s="127"/>
      <c r="AQ252" s="126" t="s">
        <v>38</v>
      </c>
      <c r="AR252" s="123">
        <v>6</v>
      </c>
      <c r="AS252" s="127"/>
      <c r="AT252" s="126" t="s">
        <v>38</v>
      </c>
      <c r="AU252" s="123">
        <v>10</v>
      </c>
      <c r="AV252" s="125"/>
      <c r="AW252" s="124" t="s">
        <v>38</v>
      </c>
      <c r="AX252" s="123">
        <v>8</v>
      </c>
      <c r="AY252" s="125"/>
      <c r="AZ252" s="270"/>
    </row>
    <row r="253" spans="1:52" s="183" customFormat="1" x14ac:dyDescent="0.25">
      <c r="A253" s="171">
        <v>9</v>
      </c>
      <c r="B253" s="236"/>
      <c r="C253" s="184"/>
      <c r="D253" s="197">
        <v>93360</v>
      </c>
      <c r="E253" s="124" t="s">
        <v>38</v>
      </c>
      <c r="F253" s="123" t="s">
        <v>38</v>
      </c>
      <c r="G253" s="123" t="str">
        <f>VLOOKUP(D253,wykład3!$D$2:$E$700,2,0)</f>
        <v>+</v>
      </c>
      <c r="H253" s="127" t="str">
        <f>VLOOKUP(D253,wykład4!$D$1:$E$701,2,0)</f>
        <v>+</v>
      </c>
      <c r="I253" s="182" t="str">
        <f>VLOOKUP(D253,ELERNING!$D$2:$I$701,6,0)</f>
        <v>+</v>
      </c>
      <c r="J253" s="124" t="s">
        <v>38</v>
      </c>
      <c r="K253" s="123">
        <v>10</v>
      </c>
      <c r="L253" s="125"/>
      <c r="M253" s="124" t="s">
        <v>38</v>
      </c>
      <c r="N253" s="123">
        <v>10</v>
      </c>
      <c r="O253" s="125"/>
      <c r="P253" s="124" t="s">
        <v>38</v>
      </c>
      <c r="Q253" s="123">
        <v>9</v>
      </c>
      <c r="R253" s="125"/>
      <c r="S253" s="124" t="s">
        <v>38</v>
      </c>
      <c r="T253" s="123" t="s">
        <v>38</v>
      </c>
      <c r="U253" s="123">
        <v>12</v>
      </c>
      <c r="V253" s="125"/>
      <c r="W253" s="124" t="s">
        <v>38</v>
      </c>
      <c r="X253" s="123" t="s">
        <v>38</v>
      </c>
      <c r="Y253" s="123">
        <v>12</v>
      </c>
      <c r="Z253" s="125"/>
      <c r="AA253" s="124" t="s">
        <v>38</v>
      </c>
      <c r="AB253" s="123" t="s">
        <v>38</v>
      </c>
      <c r="AC253" s="123">
        <v>12</v>
      </c>
      <c r="AD253" s="125"/>
      <c r="AE253" s="124" t="s">
        <v>38</v>
      </c>
      <c r="AF253" s="123" t="s">
        <v>38</v>
      </c>
      <c r="AG253" s="123">
        <v>13</v>
      </c>
      <c r="AH253" s="125"/>
      <c r="AI253" s="124" t="s">
        <v>38</v>
      </c>
      <c r="AJ253" s="123" t="s">
        <v>38</v>
      </c>
      <c r="AK253" s="123">
        <v>15</v>
      </c>
      <c r="AL253" s="125"/>
      <c r="AM253" s="124" t="s">
        <v>38</v>
      </c>
      <c r="AN253" s="123" t="s">
        <v>38</v>
      </c>
      <c r="AO253" s="123">
        <v>15</v>
      </c>
      <c r="AP253" s="127"/>
      <c r="AQ253" s="126" t="s">
        <v>38</v>
      </c>
      <c r="AR253" s="123">
        <v>9</v>
      </c>
      <c r="AS253" s="127"/>
      <c r="AT253" s="126" t="s">
        <v>38</v>
      </c>
      <c r="AU253" s="123">
        <v>10</v>
      </c>
      <c r="AV253" s="125"/>
      <c r="AW253" s="124" t="s">
        <v>38</v>
      </c>
      <c r="AX253" s="123">
        <v>9</v>
      </c>
      <c r="AY253" s="125"/>
      <c r="AZ253" s="273">
        <v>4.5</v>
      </c>
    </row>
    <row r="254" spans="1:52" s="183" customFormat="1" x14ac:dyDescent="0.25">
      <c r="A254" s="121">
        <v>5</v>
      </c>
      <c r="B254" s="237"/>
      <c r="C254" s="51"/>
      <c r="D254" s="198">
        <v>93361</v>
      </c>
      <c r="E254" s="55" t="s">
        <v>38</v>
      </c>
      <c r="F254" s="52" t="s">
        <v>38</v>
      </c>
      <c r="G254" s="52" t="str">
        <f>VLOOKUP(D254,wykład3!$D$2:$E$700,2,0)</f>
        <v>+</v>
      </c>
      <c r="H254" s="57" t="str">
        <f>VLOOKUP(D254,wykład4!$D$1:$E$701,2,0)</f>
        <v>+</v>
      </c>
      <c r="I254" s="134" t="str">
        <f>VLOOKUP(D254,ELERNING!$D$2:$I$701,6,0)</f>
        <v>+</v>
      </c>
      <c r="J254" s="55" t="s">
        <v>38</v>
      </c>
      <c r="K254" s="52">
        <v>8</v>
      </c>
      <c r="L254" s="56"/>
      <c r="M254" s="55" t="s">
        <v>38</v>
      </c>
      <c r="N254" s="52">
        <v>7</v>
      </c>
      <c r="O254" s="56"/>
      <c r="P254" s="55" t="s">
        <v>38</v>
      </c>
      <c r="Q254" s="52">
        <v>7</v>
      </c>
      <c r="R254" s="56"/>
      <c r="S254" s="55" t="s">
        <v>38</v>
      </c>
      <c r="T254" s="52" t="s">
        <v>38</v>
      </c>
      <c r="U254" s="141">
        <v>5</v>
      </c>
      <c r="V254" s="125">
        <v>13</v>
      </c>
      <c r="W254" s="55" t="s">
        <v>38</v>
      </c>
      <c r="X254" s="52" t="s">
        <v>38</v>
      </c>
      <c r="Y254" s="52">
        <v>11</v>
      </c>
      <c r="Z254" s="139" t="str">
        <f>VLOOKUP(D254,ZMYSŁY!$C$2:$F$400,4,0)</f>
        <v/>
      </c>
      <c r="AA254" s="55" t="s">
        <v>38</v>
      </c>
      <c r="AB254" s="52" t="s">
        <v>38</v>
      </c>
      <c r="AC254" s="52">
        <v>10</v>
      </c>
      <c r="AD254" s="139" t="str">
        <f>VLOOKUP(D254,MIĘŚNIE!$C$2:$F$400,4,0)</f>
        <v/>
      </c>
      <c r="AE254" s="55" t="s">
        <v>38</v>
      </c>
      <c r="AF254" s="52" t="s">
        <v>38</v>
      </c>
      <c r="AG254" s="52">
        <v>14</v>
      </c>
      <c r="AH254" s="56"/>
      <c r="AI254" s="55" t="s">
        <v>38</v>
      </c>
      <c r="AJ254" s="52" t="s">
        <v>38</v>
      </c>
      <c r="AK254" s="52">
        <v>9</v>
      </c>
      <c r="AL254" s="56"/>
      <c r="AM254" s="55" t="s">
        <v>38</v>
      </c>
      <c r="AN254" s="52" t="s">
        <v>38</v>
      </c>
      <c r="AO254" s="52">
        <v>12</v>
      </c>
      <c r="AP254" s="57"/>
      <c r="AQ254" s="58" t="s">
        <v>38</v>
      </c>
      <c r="AR254" s="52">
        <v>6</v>
      </c>
      <c r="AS254" s="57"/>
      <c r="AT254" s="58" t="s">
        <v>38</v>
      </c>
      <c r="AU254" s="52">
        <v>10</v>
      </c>
      <c r="AV254" s="56"/>
      <c r="AW254" s="55" t="s">
        <v>38</v>
      </c>
      <c r="AX254" s="52">
        <v>9</v>
      </c>
      <c r="AY254" s="56"/>
      <c r="AZ254" s="271"/>
    </row>
    <row r="255" spans="1:52" s="183" customFormat="1" x14ac:dyDescent="0.25">
      <c r="A255" s="121">
        <v>6</v>
      </c>
      <c r="B255" s="237"/>
      <c r="C255" s="51"/>
      <c r="D255" s="198">
        <v>93362</v>
      </c>
      <c r="E255" s="55" t="s">
        <v>38</v>
      </c>
      <c r="F255" s="52" t="s">
        <v>38</v>
      </c>
      <c r="G255" s="52" t="str">
        <f>VLOOKUP(D255,wykład3!$D$2:$E$700,2,0)</f>
        <v>+</v>
      </c>
      <c r="H255" s="57" t="str">
        <f>VLOOKUP(D255,wykład4!$D$1:$E$701,2,0)</f>
        <v>+</v>
      </c>
      <c r="I255" s="134" t="str">
        <f>VLOOKUP(D255,ELERNING!$D$2:$I$701,6,0)</f>
        <v>+</v>
      </c>
      <c r="J255" s="55" t="s">
        <v>38</v>
      </c>
      <c r="K255" s="141">
        <v>5</v>
      </c>
      <c r="L255" s="66">
        <f>VLOOKUP(D255,HORMONY1!$C$2:$F$400,4,0)</f>
        <v>5</v>
      </c>
      <c r="M255" s="55" t="s">
        <v>38</v>
      </c>
      <c r="N255" s="52">
        <v>8</v>
      </c>
      <c r="O255" s="56" t="str">
        <f>VLOOKUP(D255,HORMONY2!$C$2:$F$400,4,0)</f>
        <v/>
      </c>
      <c r="P255" s="55" t="s">
        <v>38</v>
      </c>
      <c r="Q255" s="165">
        <v>4</v>
      </c>
      <c r="R255" s="56">
        <f>VLOOKUP(D255,NERWY1!$C$2:$F$400,4,0)</f>
        <v>10</v>
      </c>
      <c r="S255" s="55" t="s">
        <v>38</v>
      </c>
      <c r="T255" s="52" t="s">
        <v>38</v>
      </c>
      <c r="U255" s="52">
        <v>12</v>
      </c>
      <c r="V255" s="139" t="str">
        <f>VLOOKUP(D255,NERWY2!$C$2:$F$400,4,0)</f>
        <v/>
      </c>
      <c r="W255" s="55" t="s">
        <v>38</v>
      </c>
      <c r="X255" s="52" t="s">
        <v>38</v>
      </c>
      <c r="Y255" s="165">
        <v>8</v>
      </c>
      <c r="Z255" s="125">
        <f>VLOOKUP(D255,ZMYSŁY!$C$2:$F$400,4,0)</f>
        <v>14</v>
      </c>
      <c r="AA255" s="55" t="s">
        <v>38</v>
      </c>
      <c r="AB255" s="52" t="s">
        <v>38</v>
      </c>
      <c r="AC255" s="52">
        <v>12</v>
      </c>
      <c r="AD255" s="139" t="str">
        <f>VLOOKUP(D255,MIĘŚNIE!$C$2:$F$400,4,0)</f>
        <v/>
      </c>
      <c r="AE255" s="55" t="s">
        <v>38</v>
      </c>
      <c r="AF255" s="52" t="s">
        <v>38</v>
      </c>
      <c r="AG255" s="52">
        <v>12</v>
      </c>
      <c r="AH255" s="56"/>
      <c r="AI255" s="55" t="s">
        <v>38</v>
      </c>
      <c r="AJ255" s="52" t="s">
        <v>38</v>
      </c>
      <c r="AK255" s="165">
        <v>7</v>
      </c>
      <c r="AL255" s="56">
        <f>VLOOKUP(D255,KRĄŻENIEPI!$C$2:$F$400,4,0)</f>
        <v>15</v>
      </c>
      <c r="AM255" s="55" t="s">
        <v>38</v>
      </c>
      <c r="AN255" s="52" t="s">
        <v>38</v>
      </c>
      <c r="AO255" s="52">
        <v>12</v>
      </c>
      <c r="AP255" s="57"/>
      <c r="AQ255" s="58" t="s">
        <v>38</v>
      </c>
      <c r="AR255" s="52">
        <v>8</v>
      </c>
      <c r="AS255" s="57"/>
      <c r="AT255" s="58" t="s">
        <v>38</v>
      </c>
      <c r="AU255" s="52">
        <v>9</v>
      </c>
      <c r="AV255" s="56"/>
      <c r="AW255" s="55" t="s">
        <v>38</v>
      </c>
      <c r="AX255" s="52">
        <v>9</v>
      </c>
      <c r="AY255" s="56"/>
      <c r="AZ255" s="271"/>
    </row>
    <row r="256" spans="1:52" s="183" customFormat="1" x14ac:dyDescent="0.25">
      <c r="A256" s="121">
        <v>7</v>
      </c>
      <c r="B256" s="237"/>
      <c r="C256" s="51"/>
      <c r="D256" s="198">
        <v>93363</v>
      </c>
      <c r="E256" s="55" t="s">
        <v>38</v>
      </c>
      <c r="F256" s="52" t="s">
        <v>38</v>
      </c>
      <c r="G256" s="67" t="s">
        <v>39</v>
      </c>
      <c r="H256" s="57" t="str">
        <f>VLOOKUP(D256,wykład4!$D$1:$E$701,2,0)</f>
        <v>+</v>
      </c>
      <c r="I256" s="134" t="str">
        <f>VLOOKUP(D256,ELERNING!$D$2:$I$701,6,0)</f>
        <v>+</v>
      </c>
      <c r="J256" s="55" t="s">
        <v>38</v>
      </c>
      <c r="K256" s="52">
        <v>9</v>
      </c>
      <c r="L256" s="56" t="str">
        <f>VLOOKUP(D256,HORMONY1!$C$2:$F$400,4,0)</f>
        <v/>
      </c>
      <c r="M256" s="55" t="s">
        <v>38</v>
      </c>
      <c r="N256" s="52">
        <v>8</v>
      </c>
      <c r="O256" s="56" t="str">
        <f>VLOOKUP(D256,HORMONY2!$C$2:$F$400,4,0)</f>
        <v/>
      </c>
      <c r="P256" s="55" t="s">
        <v>38</v>
      </c>
      <c r="Q256" s="165">
        <v>3</v>
      </c>
      <c r="R256" s="56">
        <f>VLOOKUP(D256,NERWY1!$C$2:$F$400,4,0)</f>
        <v>10</v>
      </c>
      <c r="S256" s="55" t="s">
        <v>38</v>
      </c>
      <c r="T256" s="52" t="s">
        <v>38</v>
      </c>
      <c r="U256" s="52">
        <v>9</v>
      </c>
      <c r="V256" s="139" t="str">
        <f>VLOOKUP(D256,NERWY2!$C$2:$F$400,4,0)</f>
        <v/>
      </c>
      <c r="W256" s="55" t="s">
        <v>38</v>
      </c>
      <c r="X256" s="52" t="s">
        <v>38</v>
      </c>
      <c r="Y256" s="141">
        <v>6</v>
      </c>
      <c r="Z256" s="125">
        <v>12</v>
      </c>
      <c r="AA256" s="55" t="s">
        <v>38</v>
      </c>
      <c r="AB256" s="52" t="s">
        <v>38</v>
      </c>
      <c r="AC256" s="52">
        <v>13</v>
      </c>
      <c r="AD256" s="139" t="str">
        <f>VLOOKUP(D256,MIĘŚNIE!$C$2:$F$400,4,0)</f>
        <v/>
      </c>
      <c r="AE256" s="55" t="s">
        <v>38</v>
      </c>
      <c r="AF256" s="52" t="s">
        <v>38</v>
      </c>
      <c r="AG256" s="52">
        <v>10</v>
      </c>
      <c r="AH256" s="56"/>
      <c r="AI256" s="55" t="s">
        <v>38</v>
      </c>
      <c r="AJ256" s="52" t="s">
        <v>38</v>
      </c>
      <c r="AK256" s="52">
        <v>12</v>
      </c>
      <c r="AL256" s="56"/>
      <c r="AM256" s="55" t="s">
        <v>38</v>
      </c>
      <c r="AN256" s="52" t="s">
        <v>38</v>
      </c>
      <c r="AO256" s="52">
        <v>10</v>
      </c>
      <c r="AP256" s="57"/>
      <c r="AQ256" s="58" t="s">
        <v>38</v>
      </c>
      <c r="AR256" s="52">
        <v>8</v>
      </c>
      <c r="AS256" s="57"/>
      <c r="AT256" s="58" t="s">
        <v>38</v>
      </c>
      <c r="AU256" s="52">
        <v>9</v>
      </c>
      <c r="AV256" s="56"/>
      <c r="AW256" s="55" t="s">
        <v>38</v>
      </c>
      <c r="AX256" s="52">
        <v>8</v>
      </c>
      <c r="AY256" s="56"/>
      <c r="AZ256" s="271"/>
    </row>
    <row r="257" spans="1:52" x14ac:dyDescent="0.25">
      <c r="A257" s="171">
        <v>6</v>
      </c>
      <c r="B257" s="236"/>
      <c r="C257" s="184"/>
      <c r="D257" s="197">
        <v>93364</v>
      </c>
      <c r="E257" s="124" t="s">
        <v>38</v>
      </c>
      <c r="F257" s="123" t="s">
        <v>38</v>
      </c>
      <c r="G257" s="123" t="str">
        <f>VLOOKUP(D257,wykład3!$D$2:$E$700,2,0)</f>
        <v>+</v>
      </c>
      <c r="H257" s="127" t="str">
        <f>VLOOKUP(D257,wykład4!$D$1:$E$701,2,0)</f>
        <v>+</v>
      </c>
      <c r="I257" s="182" t="str">
        <f>VLOOKUP(D257,ELERNING!$D$2:$I$701,6,0)</f>
        <v>+</v>
      </c>
      <c r="J257" s="124" t="s">
        <v>38</v>
      </c>
      <c r="K257" s="123">
        <v>7</v>
      </c>
      <c r="L257" s="125" t="str">
        <f>VLOOKUP(D257,HORMONY1!$C$2:$F$400,4,0)</f>
        <v/>
      </c>
      <c r="M257" s="124" t="s">
        <v>38</v>
      </c>
      <c r="N257" s="123">
        <v>5</v>
      </c>
      <c r="O257" s="125">
        <f>VLOOKUP(D257,HORMONY2!$C$2:$F$400,4,0)</f>
        <v>8</v>
      </c>
      <c r="P257" s="124" t="s">
        <v>38</v>
      </c>
      <c r="Q257" s="123">
        <v>7</v>
      </c>
      <c r="R257" s="125" t="str">
        <f>VLOOKUP(D257,NERWY1!$C$2:$F$400,4,0)</f>
        <v/>
      </c>
      <c r="S257" s="124" t="s">
        <v>38</v>
      </c>
      <c r="T257" s="123" t="s">
        <v>38</v>
      </c>
      <c r="U257" s="123">
        <v>13</v>
      </c>
      <c r="V257" s="125"/>
      <c r="W257" s="124" t="s">
        <v>38</v>
      </c>
      <c r="X257" s="123" t="s">
        <v>38</v>
      </c>
      <c r="Y257" s="123">
        <v>9</v>
      </c>
      <c r="Z257" s="125"/>
      <c r="AA257" s="124" t="s">
        <v>38</v>
      </c>
      <c r="AB257" s="123" t="s">
        <v>38</v>
      </c>
      <c r="AC257" s="123">
        <v>12</v>
      </c>
      <c r="AD257" s="125"/>
      <c r="AE257" s="124" t="s">
        <v>38</v>
      </c>
      <c r="AF257" s="123" t="s">
        <v>38</v>
      </c>
      <c r="AG257" s="123">
        <v>14</v>
      </c>
      <c r="AH257" s="125"/>
      <c r="AI257" s="124" t="s">
        <v>38</v>
      </c>
      <c r="AJ257" s="123" t="s">
        <v>38</v>
      </c>
      <c r="AK257" s="123">
        <v>14</v>
      </c>
      <c r="AL257" s="125"/>
      <c r="AM257" s="124" t="s">
        <v>38</v>
      </c>
      <c r="AN257" s="123" t="s">
        <v>38</v>
      </c>
      <c r="AO257" s="123">
        <v>12</v>
      </c>
      <c r="AP257" s="127"/>
      <c r="AQ257" s="126" t="s">
        <v>38</v>
      </c>
      <c r="AR257" s="123">
        <v>9</v>
      </c>
      <c r="AS257" s="127"/>
      <c r="AT257" s="126" t="s">
        <v>38</v>
      </c>
      <c r="AU257" s="123">
        <v>9</v>
      </c>
      <c r="AV257" s="125"/>
      <c r="AW257" s="124" t="s">
        <v>38</v>
      </c>
      <c r="AX257" s="123">
        <v>9</v>
      </c>
      <c r="AY257" s="125"/>
      <c r="AZ257" s="270"/>
    </row>
    <row r="258" spans="1:52" s="183" customFormat="1" x14ac:dyDescent="0.25">
      <c r="A258" s="171">
        <v>7</v>
      </c>
      <c r="B258" s="236"/>
      <c r="C258" s="184"/>
      <c r="D258" s="197">
        <v>93366</v>
      </c>
      <c r="E258" s="124" t="s">
        <v>38</v>
      </c>
      <c r="F258" s="123" t="s">
        <v>38</v>
      </c>
      <c r="G258" s="123" t="str">
        <f>VLOOKUP(D258,wykład3!$D$2:$E$700,2,0)</f>
        <v>+</v>
      </c>
      <c r="H258" s="127" t="str">
        <f>VLOOKUP(D258,wykład4!$D$1:$E$701,2,0)</f>
        <v>+</v>
      </c>
      <c r="I258" s="182" t="str">
        <f>VLOOKUP(D258,ELERNING!$D$2:$I$701,6,0)</f>
        <v>+</v>
      </c>
      <c r="J258" s="124" t="s">
        <v>38</v>
      </c>
      <c r="K258" s="123">
        <v>8</v>
      </c>
      <c r="L258" s="125"/>
      <c r="M258" s="124" t="s">
        <v>38</v>
      </c>
      <c r="N258" s="123">
        <v>7</v>
      </c>
      <c r="O258" s="125"/>
      <c r="P258" s="124" t="s">
        <v>38</v>
      </c>
      <c r="Q258" s="123">
        <v>6</v>
      </c>
      <c r="R258" s="125"/>
      <c r="S258" s="124" t="s">
        <v>38</v>
      </c>
      <c r="T258" s="123" t="s">
        <v>38</v>
      </c>
      <c r="U258" s="123">
        <v>14</v>
      </c>
      <c r="V258" s="125"/>
      <c r="W258" s="124" t="s">
        <v>38</v>
      </c>
      <c r="X258" s="123" t="s">
        <v>38</v>
      </c>
      <c r="Y258" s="123">
        <v>10</v>
      </c>
      <c r="Z258" s="125"/>
      <c r="AA258" s="124" t="s">
        <v>38</v>
      </c>
      <c r="AB258" s="123" t="s">
        <v>38</v>
      </c>
      <c r="AC258" s="123">
        <v>12</v>
      </c>
      <c r="AD258" s="125"/>
      <c r="AE258" s="124" t="s">
        <v>38</v>
      </c>
      <c r="AF258" s="123" t="s">
        <v>38</v>
      </c>
      <c r="AG258" s="123">
        <v>14</v>
      </c>
      <c r="AH258" s="125"/>
      <c r="AI258" s="124" t="s">
        <v>38</v>
      </c>
      <c r="AJ258" s="123" t="s">
        <v>38</v>
      </c>
      <c r="AK258" s="123">
        <v>14</v>
      </c>
      <c r="AL258" s="125"/>
      <c r="AM258" s="124" t="s">
        <v>38</v>
      </c>
      <c r="AN258" s="123" t="s">
        <v>38</v>
      </c>
      <c r="AO258" s="123">
        <v>15</v>
      </c>
      <c r="AP258" s="127"/>
      <c r="AQ258" s="126" t="s">
        <v>38</v>
      </c>
      <c r="AR258" s="123">
        <v>8</v>
      </c>
      <c r="AS258" s="127"/>
      <c r="AT258" s="126" t="s">
        <v>38</v>
      </c>
      <c r="AU258" s="123">
        <v>10</v>
      </c>
      <c r="AV258" s="125"/>
      <c r="AW258" s="124" t="s">
        <v>38</v>
      </c>
      <c r="AX258" s="123">
        <v>9</v>
      </c>
      <c r="AY258" s="125"/>
      <c r="AZ258" s="270"/>
    </row>
    <row r="259" spans="1:52" s="183" customFormat="1" x14ac:dyDescent="0.25">
      <c r="A259" s="171">
        <v>9</v>
      </c>
      <c r="B259" s="236"/>
      <c r="C259" s="184"/>
      <c r="D259" s="197">
        <v>93367</v>
      </c>
      <c r="E259" s="124" t="s">
        <v>38</v>
      </c>
      <c r="F259" s="123" t="s">
        <v>38</v>
      </c>
      <c r="G259" s="123" t="str">
        <f>VLOOKUP(D259,wykład3!$D$2:$E$700,2,0)</f>
        <v>+</v>
      </c>
      <c r="H259" s="127" t="str">
        <f>VLOOKUP(D259,wykład4!$D$1:$E$701,2,0)</f>
        <v>+</v>
      </c>
      <c r="I259" s="182" t="str">
        <f>VLOOKUP(D259,ELERNING!$D$2:$I$701,6,0)</f>
        <v>+</v>
      </c>
      <c r="J259" s="124" t="s">
        <v>38</v>
      </c>
      <c r="K259" s="123">
        <v>8</v>
      </c>
      <c r="L259" s="125"/>
      <c r="M259" s="124" t="s">
        <v>38</v>
      </c>
      <c r="N259" s="123">
        <v>9</v>
      </c>
      <c r="O259" s="125"/>
      <c r="P259" s="124" t="s">
        <v>38</v>
      </c>
      <c r="Q259" s="123">
        <v>6</v>
      </c>
      <c r="R259" s="125"/>
      <c r="S259" s="124" t="s">
        <v>38</v>
      </c>
      <c r="T259" s="123" t="s">
        <v>38</v>
      </c>
      <c r="U259" s="123">
        <v>11</v>
      </c>
      <c r="V259" s="125"/>
      <c r="W259" s="124" t="s">
        <v>38</v>
      </c>
      <c r="X259" s="123" t="s">
        <v>38</v>
      </c>
      <c r="Y259" s="123">
        <v>13</v>
      </c>
      <c r="Z259" s="125"/>
      <c r="AA259" s="124" t="s">
        <v>38</v>
      </c>
      <c r="AB259" s="123" t="s">
        <v>38</v>
      </c>
      <c r="AC259" s="123">
        <v>13</v>
      </c>
      <c r="AD259" s="125"/>
      <c r="AE259" s="124" t="s">
        <v>38</v>
      </c>
      <c r="AF259" s="123" t="s">
        <v>38</v>
      </c>
      <c r="AG259" s="123">
        <v>13</v>
      </c>
      <c r="AH259" s="125"/>
      <c r="AI259" s="124" t="s">
        <v>38</v>
      </c>
      <c r="AJ259" s="123" t="s">
        <v>38</v>
      </c>
      <c r="AK259" s="123">
        <v>11</v>
      </c>
      <c r="AL259" s="125"/>
      <c r="AM259" s="124" t="s">
        <v>38</v>
      </c>
      <c r="AN259" s="123" t="s">
        <v>38</v>
      </c>
      <c r="AO259" s="123">
        <v>14</v>
      </c>
      <c r="AP259" s="127"/>
      <c r="AQ259" s="126" t="s">
        <v>38</v>
      </c>
      <c r="AR259" s="123">
        <v>9</v>
      </c>
      <c r="AS259" s="127"/>
      <c r="AT259" s="126" t="s">
        <v>38</v>
      </c>
      <c r="AU259" s="123">
        <v>10</v>
      </c>
      <c r="AV259" s="125"/>
      <c r="AW259" s="124" t="s">
        <v>38</v>
      </c>
      <c r="AX259" s="123">
        <v>9</v>
      </c>
      <c r="AY259" s="125"/>
      <c r="AZ259" s="270"/>
    </row>
    <row r="260" spans="1:52" x14ac:dyDescent="0.25">
      <c r="A260" s="171">
        <v>8</v>
      </c>
      <c r="B260" s="236"/>
      <c r="C260" s="184"/>
      <c r="D260" s="197">
        <v>93368</v>
      </c>
      <c r="E260" s="124" t="s">
        <v>38</v>
      </c>
      <c r="F260" s="123" t="s">
        <v>38</v>
      </c>
      <c r="G260" s="123" t="str">
        <f>VLOOKUP(D260,wykład3!$D$2:$E$700,2,0)</f>
        <v>+</v>
      </c>
      <c r="H260" s="127" t="str">
        <f>VLOOKUP(D260,wykład4!$D$1:$E$701,2,0)</f>
        <v>+</v>
      </c>
      <c r="I260" s="182" t="str">
        <f>VLOOKUP(D260,ELERNING!$D$2:$I$701,6,0)</f>
        <v>+</v>
      </c>
      <c r="J260" s="124" t="s">
        <v>38</v>
      </c>
      <c r="K260" s="123">
        <v>6</v>
      </c>
      <c r="L260" s="125" t="str">
        <f>VLOOKUP(D260,HORMONY1!$C$2:$F$400,4,0)</f>
        <v/>
      </c>
      <c r="M260" s="124" t="s">
        <v>38</v>
      </c>
      <c r="N260" s="123">
        <v>8</v>
      </c>
      <c r="O260" s="125" t="str">
        <f>VLOOKUP(D260,HORMONY2!$C$2:$F$400,4,0)</f>
        <v/>
      </c>
      <c r="P260" s="124" t="s">
        <v>38</v>
      </c>
      <c r="Q260" s="123">
        <v>2</v>
      </c>
      <c r="R260" s="125">
        <f>VLOOKUP(D260,NERWY1!$C$2:$F$400,4,0)</f>
        <v>9</v>
      </c>
      <c r="S260" s="124" t="s">
        <v>38</v>
      </c>
      <c r="T260" s="123" t="s">
        <v>38</v>
      </c>
      <c r="U260" s="123">
        <v>8</v>
      </c>
      <c r="V260" s="125">
        <f>VLOOKUP(D260,NERWY2!$C$2:$F$400,4,0)</f>
        <v>13</v>
      </c>
      <c r="W260" s="124" t="s">
        <v>38</v>
      </c>
      <c r="X260" s="123" t="s">
        <v>38</v>
      </c>
      <c r="Y260" s="123">
        <v>5</v>
      </c>
      <c r="Z260" s="125">
        <f>VLOOKUP(D260,ZMYSŁY!$C$2:$F$400,4,0)</f>
        <v>9</v>
      </c>
      <c r="AA260" s="124" t="s">
        <v>38</v>
      </c>
      <c r="AB260" s="123" t="s">
        <v>38</v>
      </c>
      <c r="AC260" s="123">
        <v>12</v>
      </c>
      <c r="AD260" s="125" t="str">
        <f>VLOOKUP(D260,MIĘŚNIE!$C$2:$F$400,4,0)</f>
        <v/>
      </c>
      <c r="AE260" s="124" t="s">
        <v>38</v>
      </c>
      <c r="AF260" s="123" t="s">
        <v>38</v>
      </c>
      <c r="AG260" s="123">
        <v>12</v>
      </c>
      <c r="AH260" s="125"/>
      <c r="AI260" s="124" t="s">
        <v>38</v>
      </c>
      <c r="AJ260" s="123" t="s">
        <v>38</v>
      </c>
      <c r="AK260" s="123">
        <v>13</v>
      </c>
      <c r="AL260" s="125"/>
      <c r="AM260" s="124" t="s">
        <v>38</v>
      </c>
      <c r="AN260" s="123" t="s">
        <v>38</v>
      </c>
      <c r="AO260" s="123">
        <v>13</v>
      </c>
      <c r="AP260" s="127"/>
      <c r="AQ260" s="126" t="s">
        <v>38</v>
      </c>
      <c r="AR260" s="123">
        <v>7</v>
      </c>
      <c r="AS260" s="127"/>
      <c r="AT260" s="126" t="s">
        <v>38</v>
      </c>
      <c r="AU260" s="123">
        <v>8</v>
      </c>
      <c r="AV260" s="125"/>
      <c r="AW260" s="124" t="s">
        <v>38</v>
      </c>
      <c r="AX260" s="123">
        <v>10</v>
      </c>
      <c r="AY260" s="125"/>
      <c r="AZ260" s="270"/>
    </row>
    <row r="261" spans="1:52" x14ac:dyDescent="0.25">
      <c r="A261" s="121">
        <v>5</v>
      </c>
      <c r="B261" s="237"/>
      <c r="C261" s="51"/>
      <c r="D261" s="198">
        <v>93369</v>
      </c>
      <c r="E261" s="55" t="s">
        <v>38</v>
      </c>
      <c r="F261" s="52" t="s">
        <v>38</v>
      </c>
      <c r="G261" s="52" t="str">
        <f>VLOOKUP(D261,wykład3!$D$2:$E$700,2,0)</f>
        <v>+</v>
      </c>
      <c r="H261" s="57" t="str">
        <f>VLOOKUP(D261,wykład4!$D$1:$E$701,2,0)</f>
        <v>+</v>
      </c>
      <c r="I261" s="134" t="str">
        <f>VLOOKUP(D261,ELERNING!$D$2:$I$701,6,0)</f>
        <v>+</v>
      </c>
      <c r="J261" s="55" t="s">
        <v>38</v>
      </c>
      <c r="K261" s="52">
        <v>9</v>
      </c>
      <c r="L261" s="56"/>
      <c r="M261" s="55" t="s">
        <v>38</v>
      </c>
      <c r="N261" s="52">
        <v>9</v>
      </c>
      <c r="O261" s="56"/>
      <c r="P261" s="55" t="s">
        <v>38</v>
      </c>
      <c r="Q261" s="52">
        <v>7</v>
      </c>
      <c r="R261" s="56"/>
      <c r="S261" s="55" t="s">
        <v>38</v>
      </c>
      <c r="T261" s="52" t="s">
        <v>38</v>
      </c>
      <c r="U261" s="52">
        <v>11</v>
      </c>
      <c r="V261" s="139"/>
      <c r="W261" s="55" t="s">
        <v>38</v>
      </c>
      <c r="X261" s="52" t="s">
        <v>38</v>
      </c>
      <c r="Y261" s="52">
        <v>12</v>
      </c>
      <c r="Z261" s="139"/>
      <c r="AA261" s="55" t="s">
        <v>38</v>
      </c>
      <c r="AB261" s="52" t="s">
        <v>38</v>
      </c>
      <c r="AC261" s="52">
        <v>9</v>
      </c>
      <c r="AD261" s="139"/>
      <c r="AE261" s="55" t="s">
        <v>38</v>
      </c>
      <c r="AF261" s="52" t="s">
        <v>38</v>
      </c>
      <c r="AG261" s="52">
        <v>12</v>
      </c>
      <c r="AH261" s="56"/>
      <c r="AI261" s="55" t="s">
        <v>38</v>
      </c>
      <c r="AJ261" s="52" t="s">
        <v>38</v>
      </c>
      <c r="AK261" s="52">
        <v>12</v>
      </c>
      <c r="AL261" s="56"/>
      <c r="AM261" s="55" t="s">
        <v>38</v>
      </c>
      <c r="AN261" s="52" t="s">
        <v>38</v>
      </c>
      <c r="AO261" s="52">
        <v>14</v>
      </c>
      <c r="AP261" s="57"/>
      <c r="AQ261" s="58" t="s">
        <v>38</v>
      </c>
      <c r="AR261" s="165">
        <v>2</v>
      </c>
      <c r="AS261" s="57">
        <f>VLOOKUP(D261,KREW2PI!$C$2:$F$400,4,0)</f>
        <v>10</v>
      </c>
      <c r="AT261" s="58" t="s">
        <v>38</v>
      </c>
      <c r="AU261" s="141">
        <v>1</v>
      </c>
      <c r="AV261" s="175" t="s">
        <v>39</v>
      </c>
      <c r="AW261" s="55" t="s">
        <v>38</v>
      </c>
      <c r="AX261" s="52">
        <v>6</v>
      </c>
      <c r="AY261" s="56">
        <f>VLOOKUP(D261,MOCZOWYPI!$C$2:$F$400,4,0)</f>
        <v>8</v>
      </c>
      <c r="AZ261" s="271"/>
    </row>
    <row r="262" spans="1:52" s="183" customFormat="1" x14ac:dyDescent="0.25">
      <c r="A262" s="171">
        <v>8</v>
      </c>
      <c r="B262" s="236"/>
      <c r="C262" s="184"/>
      <c r="D262" s="197">
        <v>93370</v>
      </c>
      <c r="E262" s="124" t="s">
        <v>38</v>
      </c>
      <c r="F262" s="123" t="s">
        <v>38</v>
      </c>
      <c r="G262" s="123" t="str">
        <f>VLOOKUP(D262,wykład3!$D$2:$E$700,2,0)</f>
        <v>+</v>
      </c>
      <c r="H262" s="127" t="str">
        <f>VLOOKUP(D262,wykład4!$D$1:$E$701,2,0)</f>
        <v>+</v>
      </c>
      <c r="I262" s="182" t="str">
        <f>VLOOKUP(D262,ELERNING!$D$2:$I$701,6,0)</f>
        <v>+</v>
      </c>
      <c r="J262" s="124" t="s">
        <v>38</v>
      </c>
      <c r="K262" s="123">
        <v>9</v>
      </c>
      <c r="L262" s="125"/>
      <c r="M262" s="124" t="s">
        <v>38</v>
      </c>
      <c r="N262" s="123">
        <v>10</v>
      </c>
      <c r="O262" s="125"/>
      <c r="P262" s="124" t="s">
        <v>38</v>
      </c>
      <c r="Q262" s="123">
        <v>6</v>
      </c>
      <c r="R262" s="125"/>
      <c r="S262" s="124" t="s">
        <v>38</v>
      </c>
      <c r="T262" s="123" t="s">
        <v>38</v>
      </c>
      <c r="U262" s="123">
        <v>13</v>
      </c>
      <c r="V262" s="125"/>
      <c r="W262" s="124" t="s">
        <v>38</v>
      </c>
      <c r="X262" s="123" t="s">
        <v>38</v>
      </c>
      <c r="Y262" s="123">
        <v>11</v>
      </c>
      <c r="Z262" s="125"/>
      <c r="AA262" s="124" t="s">
        <v>38</v>
      </c>
      <c r="AB262" s="123" t="s">
        <v>38</v>
      </c>
      <c r="AC262" s="123">
        <v>13</v>
      </c>
      <c r="AD262" s="125"/>
      <c r="AE262" s="124" t="s">
        <v>38</v>
      </c>
      <c r="AF262" s="123" t="s">
        <v>38</v>
      </c>
      <c r="AG262" s="123">
        <v>13</v>
      </c>
      <c r="AH262" s="125"/>
      <c r="AI262" s="124" t="s">
        <v>38</v>
      </c>
      <c r="AJ262" s="123" t="s">
        <v>38</v>
      </c>
      <c r="AK262" s="123">
        <v>12</v>
      </c>
      <c r="AL262" s="125"/>
      <c r="AM262" s="124" t="s">
        <v>38</v>
      </c>
      <c r="AN262" s="123" t="s">
        <v>38</v>
      </c>
      <c r="AO262" s="123">
        <v>11</v>
      </c>
      <c r="AP262" s="127"/>
      <c r="AQ262" s="126" t="s">
        <v>38</v>
      </c>
      <c r="AR262" s="123">
        <v>8</v>
      </c>
      <c r="AS262" s="127"/>
      <c r="AT262" s="126" t="s">
        <v>38</v>
      </c>
      <c r="AU262" s="123">
        <v>9</v>
      </c>
      <c r="AV262" s="125"/>
      <c r="AW262" s="124" t="s">
        <v>38</v>
      </c>
      <c r="AX262" s="123">
        <v>10</v>
      </c>
      <c r="AY262" s="125"/>
      <c r="AZ262" s="270"/>
    </row>
    <row r="263" spans="1:52" s="183" customFormat="1" x14ac:dyDescent="0.25">
      <c r="A263" s="171">
        <v>6</v>
      </c>
      <c r="B263" s="236"/>
      <c r="C263" s="184"/>
      <c r="D263" s="197">
        <v>93373</v>
      </c>
      <c r="E263" s="124" t="s">
        <v>38</v>
      </c>
      <c r="F263" s="123" t="s">
        <v>38</v>
      </c>
      <c r="G263" s="123" t="str">
        <f>VLOOKUP(D263,wykład3!$D$2:$E$700,2,0)</f>
        <v>+</v>
      </c>
      <c r="H263" s="127" t="str">
        <f>VLOOKUP(D263,wykład4!$D$1:$E$701,2,0)</f>
        <v>+</v>
      </c>
      <c r="I263" s="182" t="str">
        <f>VLOOKUP(D263,ELERNING!$D$2:$I$701,6,0)</f>
        <v>+</v>
      </c>
      <c r="J263" s="124" t="s">
        <v>38</v>
      </c>
      <c r="K263" s="123">
        <v>6</v>
      </c>
      <c r="L263" s="125" t="str">
        <f>VLOOKUP(D263,HORMONY1!$C$2:$F$400,4,0)</f>
        <v/>
      </c>
      <c r="M263" s="124" t="s">
        <v>38</v>
      </c>
      <c r="N263" s="123">
        <v>9</v>
      </c>
      <c r="O263" s="125" t="str">
        <f>VLOOKUP(D263,HORMONY2!$C$2:$F$400,4,0)</f>
        <v/>
      </c>
      <c r="P263" s="124" t="s">
        <v>38</v>
      </c>
      <c r="Q263" s="123">
        <v>5</v>
      </c>
      <c r="R263" s="125">
        <f>VLOOKUP(D263,NERWY1!$C$2:$F$400,4,0)</f>
        <v>8</v>
      </c>
      <c r="S263" s="124" t="s">
        <v>38</v>
      </c>
      <c r="T263" s="123" t="s">
        <v>38</v>
      </c>
      <c r="U263" s="123">
        <v>11</v>
      </c>
      <c r="V263" s="125"/>
      <c r="W263" s="124" t="s">
        <v>38</v>
      </c>
      <c r="X263" s="123" t="s">
        <v>38</v>
      </c>
      <c r="Y263" s="123">
        <v>12</v>
      </c>
      <c r="Z263" s="125"/>
      <c r="AA263" s="124" t="s">
        <v>38</v>
      </c>
      <c r="AB263" s="123" t="s">
        <v>38</v>
      </c>
      <c r="AC263" s="123">
        <v>12</v>
      </c>
      <c r="AD263" s="125"/>
      <c r="AE263" s="124" t="s">
        <v>38</v>
      </c>
      <c r="AF263" s="123" t="s">
        <v>38</v>
      </c>
      <c r="AG263" s="123">
        <v>15</v>
      </c>
      <c r="AH263" s="125"/>
      <c r="AI263" s="124" t="s">
        <v>38</v>
      </c>
      <c r="AJ263" s="123" t="s">
        <v>38</v>
      </c>
      <c r="AK263" s="123">
        <v>13</v>
      </c>
      <c r="AL263" s="125"/>
      <c r="AM263" s="124" t="s">
        <v>38</v>
      </c>
      <c r="AN263" s="123" t="s">
        <v>38</v>
      </c>
      <c r="AO263" s="123">
        <v>13</v>
      </c>
      <c r="AP263" s="127"/>
      <c r="AQ263" s="126" t="s">
        <v>38</v>
      </c>
      <c r="AR263" s="123">
        <v>8</v>
      </c>
      <c r="AS263" s="127"/>
      <c r="AT263" s="126" t="s">
        <v>38</v>
      </c>
      <c r="AU263" s="123">
        <v>10</v>
      </c>
      <c r="AV263" s="125"/>
      <c r="AW263" s="124" t="s">
        <v>38</v>
      </c>
      <c r="AX263" s="123">
        <v>10</v>
      </c>
      <c r="AY263" s="125"/>
      <c r="AZ263" s="270"/>
    </row>
    <row r="264" spans="1:52" s="183" customFormat="1" x14ac:dyDescent="0.25">
      <c r="A264" s="171">
        <v>5</v>
      </c>
      <c r="B264" s="236"/>
      <c r="C264" s="184"/>
      <c r="D264" s="197">
        <v>93374</v>
      </c>
      <c r="E264" s="124" t="s">
        <v>38</v>
      </c>
      <c r="F264" s="123" t="s">
        <v>38</v>
      </c>
      <c r="G264" s="123" t="str">
        <f>VLOOKUP(D264,wykład3!$D$2:$E$700,2,0)</f>
        <v>+</v>
      </c>
      <c r="H264" s="127" t="str">
        <f>VLOOKUP(D264,wykład4!$D$1:$E$701,2,0)</f>
        <v>+</v>
      </c>
      <c r="I264" s="182" t="str">
        <f>VLOOKUP(D264,ELERNING!$D$2:$I$701,6,0)</f>
        <v>+</v>
      </c>
      <c r="J264" s="124" t="s">
        <v>38</v>
      </c>
      <c r="K264" s="123">
        <v>8</v>
      </c>
      <c r="L264" s="125"/>
      <c r="M264" s="124" t="s">
        <v>38</v>
      </c>
      <c r="N264" s="123">
        <v>9</v>
      </c>
      <c r="O264" s="125"/>
      <c r="P264" s="124" t="s">
        <v>38</v>
      </c>
      <c r="Q264" s="123">
        <v>8</v>
      </c>
      <c r="R264" s="125"/>
      <c r="S264" s="124" t="s">
        <v>38</v>
      </c>
      <c r="T264" s="123" t="s">
        <v>38</v>
      </c>
      <c r="U264" s="123">
        <v>11</v>
      </c>
      <c r="V264" s="125"/>
      <c r="W264" s="124" t="s">
        <v>38</v>
      </c>
      <c r="X264" s="123" t="s">
        <v>38</v>
      </c>
      <c r="Y264" s="123">
        <v>12</v>
      </c>
      <c r="Z264" s="125"/>
      <c r="AA264" s="124" t="s">
        <v>38</v>
      </c>
      <c r="AB264" s="123" t="s">
        <v>38</v>
      </c>
      <c r="AC264" s="123">
        <v>13</v>
      </c>
      <c r="AD264" s="125"/>
      <c r="AE264" s="124" t="s">
        <v>38</v>
      </c>
      <c r="AF264" s="123" t="s">
        <v>38</v>
      </c>
      <c r="AG264" s="123">
        <v>15</v>
      </c>
      <c r="AH264" s="125"/>
      <c r="AI264" s="124" t="s">
        <v>38</v>
      </c>
      <c r="AJ264" s="123" t="s">
        <v>38</v>
      </c>
      <c r="AK264" s="123">
        <v>15</v>
      </c>
      <c r="AL264" s="125"/>
      <c r="AM264" s="124" t="s">
        <v>38</v>
      </c>
      <c r="AN264" s="123" t="s">
        <v>38</v>
      </c>
      <c r="AO264" s="123">
        <v>14</v>
      </c>
      <c r="AP264" s="127"/>
      <c r="AQ264" s="126" t="s">
        <v>38</v>
      </c>
      <c r="AR264" s="123">
        <v>8</v>
      </c>
      <c r="AS264" s="127"/>
      <c r="AT264" s="126" t="s">
        <v>38</v>
      </c>
      <c r="AU264" s="123">
        <v>10</v>
      </c>
      <c r="AV264" s="125"/>
      <c r="AW264" s="124" t="s">
        <v>38</v>
      </c>
      <c r="AX264" s="123">
        <v>9</v>
      </c>
      <c r="AY264" s="125"/>
      <c r="AZ264" s="270"/>
    </row>
    <row r="265" spans="1:52" s="183" customFormat="1" x14ac:dyDescent="0.25">
      <c r="A265" s="171">
        <v>8</v>
      </c>
      <c r="B265" s="236"/>
      <c r="C265" s="184"/>
      <c r="D265" s="197">
        <v>93375</v>
      </c>
      <c r="E265" s="124" t="s">
        <v>38</v>
      </c>
      <c r="F265" s="123" t="s">
        <v>38</v>
      </c>
      <c r="G265" s="123" t="str">
        <f>VLOOKUP(D265,wykład3!$D$2:$E$700,2,0)</f>
        <v>+</v>
      </c>
      <c r="H265" s="127" t="str">
        <f>VLOOKUP(D265,wykład4!$D$1:$E$701,2,0)</f>
        <v>+</v>
      </c>
      <c r="I265" s="182" t="str">
        <f>VLOOKUP(D265,ELERNING!$D$2:$I$701,6,0)</f>
        <v>+</v>
      </c>
      <c r="J265" s="124" t="s">
        <v>38</v>
      </c>
      <c r="K265" s="123">
        <v>8</v>
      </c>
      <c r="L265" s="125"/>
      <c r="M265" s="124" t="s">
        <v>38</v>
      </c>
      <c r="N265" s="123">
        <v>8</v>
      </c>
      <c r="O265" s="125"/>
      <c r="P265" s="124" t="s">
        <v>38</v>
      </c>
      <c r="Q265" s="123">
        <v>6</v>
      </c>
      <c r="R265" s="125"/>
      <c r="S265" s="124" t="s">
        <v>38</v>
      </c>
      <c r="T265" s="123" t="s">
        <v>38</v>
      </c>
      <c r="U265" s="123">
        <v>11</v>
      </c>
      <c r="V265" s="125"/>
      <c r="W265" s="124" t="s">
        <v>38</v>
      </c>
      <c r="X265" s="123" t="s">
        <v>38</v>
      </c>
      <c r="Y265" s="123">
        <v>12</v>
      </c>
      <c r="Z265" s="125"/>
      <c r="AA265" s="124" t="s">
        <v>38</v>
      </c>
      <c r="AB265" s="123" t="s">
        <v>38</v>
      </c>
      <c r="AC265" s="123">
        <v>9</v>
      </c>
      <c r="AD265" s="125"/>
      <c r="AE265" s="124" t="s">
        <v>38</v>
      </c>
      <c r="AF265" s="123" t="s">
        <v>38</v>
      </c>
      <c r="AG265" s="123">
        <v>14</v>
      </c>
      <c r="AH265" s="125"/>
      <c r="AI265" s="124" t="s">
        <v>38</v>
      </c>
      <c r="AJ265" s="123" t="s">
        <v>38</v>
      </c>
      <c r="AK265" s="123">
        <v>13</v>
      </c>
      <c r="AL265" s="125"/>
      <c r="AM265" s="124" t="s">
        <v>38</v>
      </c>
      <c r="AN265" s="123" t="s">
        <v>38</v>
      </c>
      <c r="AO265" s="123">
        <v>12</v>
      </c>
      <c r="AP265" s="127"/>
      <c r="AQ265" s="126" t="s">
        <v>38</v>
      </c>
      <c r="AR265" s="123">
        <v>9</v>
      </c>
      <c r="AS265" s="127"/>
      <c r="AT265" s="126" t="s">
        <v>38</v>
      </c>
      <c r="AU265" s="123">
        <v>9</v>
      </c>
      <c r="AV265" s="125"/>
      <c r="AW265" s="124" t="s">
        <v>38</v>
      </c>
      <c r="AX265" s="123">
        <v>10</v>
      </c>
      <c r="AY265" s="125"/>
      <c r="AZ265" s="270"/>
    </row>
    <row r="266" spans="1:52" x14ac:dyDescent="0.25">
      <c r="A266" s="171">
        <v>8</v>
      </c>
      <c r="B266" s="236"/>
      <c r="C266" s="184"/>
      <c r="D266" s="197">
        <v>93376</v>
      </c>
      <c r="E266" s="124" t="s">
        <v>38</v>
      </c>
      <c r="F266" s="123" t="s">
        <v>38</v>
      </c>
      <c r="G266" s="123" t="str">
        <f>VLOOKUP(D266,wykład3!$D$2:$E$700,2,0)</f>
        <v>+</v>
      </c>
      <c r="H266" s="127" t="str">
        <f>VLOOKUP(D266,wykład4!$D$1:$E$701,2,0)</f>
        <v>+</v>
      </c>
      <c r="I266" s="182" t="str">
        <f>VLOOKUP(D266,ELERNING!$D$2:$I$701,6,0)</f>
        <v>+</v>
      </c>
      <c r="J266" s="124" t="s">
        <v>38</v>
      </c>
      <c r="K266" s="123">
        <v>8</v>
      </c>
      <c r="L266" s="125" t="str">
        <f>VLOOKUP(D266,HORMONY1!$C$2:$F$400,4,0)</f>
        <v/>
      </c>
      <c r="M266" s="124" t="s">
        <v>38</v>
      </c>
      <c r="N266" s="123">
        <v>3</v>
      </c>
      <c r="O266" s="125">
        <f>VLOOKUP(D266,HORMONY2!$C$2:$F$400,4,0)</f>
        <v>9</v>
      </c>
      <c r="P266" s="124" t="s">
        <v>38</v>
      </c>
      <c r="Q266" s="123">
        <v>7</v>
      </c>
      <c r="R266" s="125" t="str">
        <f>VLOOKUP(D266,NERWY1!$C$2:$F$400,4,0)</f>
        <v/>
      </c>
      <c r="S266" s="124" t="s">
        <v>38</v>
      </c>
      <c r="T266" s="123" t="s">
        <v>38</v>
      </c>
      <c r="U266" s="123">
        <v>12</v>
      </c>
      <c r="V266" s="125"/>
      <c r="W266" s="124" t="s">
        <v>38</v>
      </c>
      <c r="X266" s="123" t="s">
        <v>38</v>
      </c>
      <c r="Y266" s="123">
        <v>10</v>
      </c>
      <c r="Z266" s="125"/>
      <c r="AA266" s="124" t="s">
        <v>38</v>
      </c>
      <c r="AB266" s="123" t="s">
        <v>38</v>
      </c>
      <c r="AC266" s="123">
        <v>14</v>
      </c>
      <c r="AD266" s="125"/>
      <c r="AE266" s="124" t="s">
        <v>38</v>
      </c>
      <c r="AF266" s="123" t="s">
        <v>38</v>
      </c>
      <c r="AG266" s="123">
        <v>14</v>
      </c>
      <c r="AH266" s="125"/>
      <c r="AI266" s="124" t="s">
        <v>38</v>
      </c>
      <c r="AJ266" s="123" t="s">
        <v>38</v>
      </c>
      <c r="AK266" s="123">
        <v>13</v>
      </c>
      <c r="AL266" s="125"/>
      <c r="AM266" s="124" t="s">
        <v>38</v>
      </c>
      <c r="AN266" s="123" t="s">
        <v>38</v>
      </c>
      <c r="AO266" s="123">
        <v>15</v>
      </c>
      <c r="AP266" s="127"/>
      <c r="AQ266" s="126" t="s">
        <v>38</v>
      </c>
      <c r="AR266" s="123">
        <v>5</v>
      </c>
      <c r="AS266" s="127">
        <f>VLOOKUP(D266,KREW2PI!$C$2:$F$400,4,0)</f>
        <v>10</v>
      </c>
      <c r="AT266" s="126" t="s">
        <v>38</v>
      </c>
      <c r="AU266" s="123">
        <v>10</v>
      </c>
      <c r="AV266" s="125"/>
      <c r="AW266" s="124" t="s">
        <v>38</v>
      </c>
      <c r="AX266" s="123">
        <v>8</v>
      </c>
      <c r="AY266" s="125"/>
      <c r="AZ266" s="270"/>
    </row>
    <row r="267" spans="1:52" x14ac:dyDescent="0.25">
      <c r="A267" s="121">
        <v>8</v>
      </c>
      <c r="B267" s="237"/>
      <c r="C267" s="51"/>
      <c r="D267" s="198">
        <v>93377</v>
      </c>
      <c r="E267" s="55" t="s">
        <v>38</v>
      </c>
      <c r="F267" s="52" t="s">
        <v>38</v>
      </c>
      <c r="G267" s="52" t="str">
        <f>VLOOKUP(D267,wykład3!$D$2:$E$700,2,0)</f>
        <v>+</v>
      </c>
      <c r="H267" s="174" t="s">
        <v>39</v>
      </c>
      <c r="I267" s="215" t="str">
        <f>VLOOKUP(D267,ELERNING!$D$2:$I$701,6,0)</f>
        <v>-</v>
      </c>
      <c r="J267" s="55" t="s">
        <v>38</v>
      </c>
      <c r="K267" s="52">
        <v>7</v>
      </c>
      <c r="L267" s="56" t="str">
        <f>VLOOKUP(D267,HORMONY1!$C$2:$F$400,4,0)</f>
        <v/>
      </c>
      <c r="M267" s="55" t="s">
        <v>38</v>
      </c>
      <c r="N267" s="52">
        <v>7</v>
      </c>
      <c r="O267" s="56" t="str">
        <f>VLOOKUP(D267,HORMONY2!$C$2:$F$400,4,0)</f>
        <v/>
      </c>
      <c r="P267" s="55" t="s">
        <v>38</v>
      </c>
      <c r="Q267" s="165">
        <v>5</v>
      </c>
      <c r="R267" s="56">
        <f>VLOOKUP(D267,NERWY1!$C$2:$F$400,4,0)</f>
        <v>9</v>
      </c>
      <c r="S267" s="55" t="s">
        <v>38</v>
      </c>
      <c r="T267" s="52" t="s">
        <v>38</v>
      </c>
      <c r="U267" s="165">
        <v>6</v>
      </c>
      <c r="V267" s="125">
        <f>VLOOKUP(D267,NERWY2!$C$2:$F$400,4,0)</f>
        <v>10</v>
      </c>
      <c r="W267" s="55" t="s">
        <v>38</v>
      </c>
      <c r="X267" s="52" t="s">
        <v>38</v>
      </c>
      <c r="Y267" s="52">
        <v>9</v>
      </c>
      <c r="Z267" s="139" t="str">
        <f>VLOOKUP(D267,ZMYSŁY!$C$2:$F$400,4,0)</f>
        <v/>
      </c>
      <c r="AA267" s="55" t="s">
        <v>38</v>
      </c>
      <c r="AB267" s="52" t="s">
        <v>38</v>
      </c>
      <c r="AC267" s="52">
        <v>9</v>
      </c>
      <c r="AD267" s="125" t="str">
        <f>VLOOKUP(D267,MIĘŚNIE!$C$2:$F$400,4,0)</f>
        <v/>
      </c>
      <c r="AE267" s="55" t="s">
        <v>38</v>
      </c>
      <c r="AF267" s="52" t="s">
        <v>38</v>
      </c>
      <c r="AG267" s="52">
        <v>12</v>
      </c>
      <c r="AH267" s="56"/>
      <c r="AI267" s="55" t="s">
        <v>38</v>
      </c>
      <c r="AJ267" s="52" t="s">
        <v>38</v>
      </c>
      <c r="AK267" s="52">
        <v>12</v>
      </c>
      <c r="AL267" s="56"/>
      <c r="AM267" s="55" t="s">
        <v>38</v>
      </c>
      <c r="AN267" s="52" t="s">
        <v>38</v>
      </c>
      <c r="AO267" s="52">
        <v>10</v>
      </c>
      <c r="AP267" s="57"/>
      <c r="AQ267" s="58" t="s">
        <v>38</v>
      </c>
      <c r="AR267" s="52">
        <v>8</v>
      </c>
      <c r="AS267" s="57"/>
      <c r="AT267" s="58" t="s">
        <v>38</v>
      </c>
      <c r="AU267" s="52">
        <v>9</v>
      </c>
      <c r="AV267" s="56"/>
      <c r="AW267" s="55" t="s">
        <v>38</v>
      </c>
      <c r="AX267" s="52">
        <v>7</v>
      </c>
      <c r="AY267" s="56"/>
      <c r="AZ267" s="271"/>
    </row>
    <row r="268" spans="1:52" s="183" customFormat="1" x14ac:dyDescent="0.25">
      <c r="A268" s="171">
        <v>9</v>
      </c>
      <c r="B268" s="236"/>
      <c r="C268" s="184"/>
      <c r="D268" s="197">
        <v>93378</v>
      </c>
      <c r="E268" s="124" t="s">
        <v>38</v>
      </c>
      <c r="F268" s="123" t="s">
        <v>38</v>
      </c>
      <c r="G268" s="123" t="str">
        <f>VLOOKUP(D268,wykład3!$D$2:$E$700,2,0)</f>
        <v>+</v>
      </c>
      <c r="H268" s="127" t="str">
        <f>VLOOKUP(D268,wykład4!$D$1:$E$701,2,0)</f>
        <v>+</v>
      </c>
      <c r="I268" s="182" t="str">
        <f>VLOOKUP(D268,ELERNING!$D$2:$I$701,6,0)</f>
        <v>+</v>
      </c>
      <c r="J268" s="124" t="s">
        <v>38</v>
      </c>
      <c r="K268" s="221">
        <v>4</v>
      </c>
      <c r="L268" s="125">
        <f>VLOOKUP(D268,HORMONY1!$C$2:$F$400,4,0)</f>
        <v>8</v>
      </c>
      <c r="M268" s="124" t="s">
        <v>38</v>
      </c>
      <c r="N268" s="221">
        <v>9</v>
      </c>
      <c r="O268" s="125" t="str">
        <f>VLOOKUP(D268,HORMONY2!$C$2:$F$400,4,0)</f>
        <v/>
      </c>
      <c r="P268" s="124" t="s">
        <v>38</v>
      </c>
      <c r="Q268" s="221">
        <v>7</v>
      </c>
      <c r="R268" s="125" t="str">
        <f>VLOOKUP(D268,NERWY1!$C$2:$F$400,4,0)</f>
        <v/>
      </c>
      <c r="S268" s="124" t="s">
        <v>38</v>
      </c>
      <c r="T268" s="123" t="s">
        <v>38</v>
      </c>
      <c r="U268" s="123">
        <v>9</v>
      </c>
      <c r="V268" s="125"/>
      <c r="W268" s="124" t="s">
        <v>38</v>
      </c>
      <c r="X268" s="123" t="s">
        <v>38</v>
      </c>
      <c r="Y268" s="123">
        <v>12</v>
      </c>
      <c r="Z268" s="125"/>
      <c r="AA268" s="124" t="s">
        <v>38</v>
      </c>
      <c r="AB268" s="123" t="s">
        <v>38</v>
      </c>
      <c r="AC268" s="123">
        <v>13</v>
      </c>
      <c r="AD268" s="125"/>
      <c r="AE268" s="124" t="s">
        <v>38</v>
      </c>
      <c r="AF268" s="123" t="s">
        <v>38</v>
      </c>
      <c r="AG268" s="123">
        <v>13</v>
      </c>
      <c r="AH268" s="125"/>
      <c r="AI268" s="124" t="s">
        <v>38</v>
      </c>
      <c r="AJ268" s="123" t="s">
        <v>38</v>
      </c>
      <c r="AK268" s="123">
        <v>13</v>
      </c>
      <c r="AL268" s="125"/>
      <c r="AM268" s="124" t="s">
        <v>38</v>
      </c>
      <c r="AN268" s="123" t="s">
        <v>38</v>
      </c>
      <c r="AO268" s="123">
        <v>15</v>
      </c>
      <c r="AP268" s="127"/>
      <c r="AQ268" s="126" t="s">
        <v>38</v>
      </c>
      <c r="AR268" s="123">
        <v>8</v>
      </c>
      <c r="AS268" s="127"/>
      <c r="AT268" s="126" t="s">
        <v>38</v>
      </c>
      <c r="AU268" s="123">
        <v>8</v>
      </c>
      <c r="AV268" s="125"/>
      <c r="AW268" s="124" t="s">
        <v>38</v>
      </c>
      <c r="AX268" s="123">
        <v>7</v>
      </c>
      <c r="AY268" s="125"/>
      <c r="AZ268" s="270"/>
    </row>
    <row r="269" spans="1:52" s="183" customFormat="1" x14ac:dyDescent="0.25">
      <c r="A269" s="171">
        <v>6</v>
      </c>
      <c r="B269" s="236"/>
      <c r="C269" s="184"/>
      <c r="D269" s="197">
        <v>93379</v>
      </c>
      <c r="E269" s="124" t="s">
        <v>38</v>
      </c>
      <c r="F269" s="123" t="s">
        <v>38</v>
      </c>
      <c r="G269" s="123" t="str">
        <f>VLOOKUP(D269,wykład3!$D$2:$E$700,2,0)</f>
        <v>+</v>
      </c>
      <c r="H269" s="127" t="str">
        <f>VLOOKUP(D269,wykład4!$D$1:$E$701,2,0)</f>
        <v>+</v>
      </c>
      <c r="I269" s="182" t="str">
        <f>VLOOKUP(D269,ELERNING!$D$2:$I$701,6,0)</f>
        <v>+</v>
      </c>
      <c r="J269" s="124" t="s">
        <v>38</v>
      </c>
      <c r="K269" s="123">
        <v>8</v>
      </c>
      <c r="L269" s="125" t="str">
        <f>VLOOKUP(D269,HORMONY1!$C$2:$F$400,4,0)</f>
        <v/>
      </c>
      <c r="M269" s="124" t="s">
        <v>38</v>
      </c>
      <c r="N269" s="123">
        <v>9</v>
      </c>
      <c r="O269" s="125" t="str">
        <f>VLOOKUP(D269,HORMONY2!$C$2:$F$400,4,0)</f>
        <v/>
      </c>
      <c r="P269" s="124" t="s">
        <v>38</v>
      </c>
      <c r="Q269" s="123">
        <v>5</v>
      </c>
      <c r="R269" s="125">
        <f>VLOOKUP(D269,NERWY1!$C$2:$F$400,4,0)</f>
        <v>9</v>
      </c>
      <c r="S269" s="124" t="s">
        <v>38</v>
      </c>
      <c r="T269" s="123" t="s">
        <v>38</v>
      </c>
      <c r="U269" s="123">
        <v>9</v>
      </c>
      <c r="V269" s="125"/>
      <c r="W269" s="124" t="s">
        <v>38</v>
      </c>
      <c r="X269" s="123" t="s">
        <v>38</v>
      </c>
      <c r="Y269" s="123">
        <v>9</v>
      </c>
      <c r="Z269" s="125"/>
      <c r="AA269" s="124" t="s">
        <v>38</v>
      </c>
      <c r="AB269" s="123" t="s">
        <v>38</v>
      </c>
      <c r="AC269" s="123">
        <v>11</v>
      </c>
      <c r="AD269" s="125"/>
      <c r="AE269" s="124" t="s">
        <v>38</v>
      </c>
      <c r="AF269" s="123" t="s">
        <v>38</v>
      </c>
      <c r="AG269" s="123">
        <v>14</v>
      </c>
      <c r="AH269" s="125"/>
      <c r="AI269" s="124" t="s">
        <v>38</v>
      </c>
      <c r="AJ269" s="123" t="s">
        <v>38</v>
      </c>
      <c r="AK269" s="123">
        <v>14</v>
      </c>
      <c r="AL269" s="125"/>
      <c r="AM269" s="124" t="s">
        <v>38</v>
      </c>
      <c r="AN269" s="123" t="s">
        <v>38</v>
      </c>
      <c r="AO269" s="123">
        <v>14</v>
      </c>
      <c r="AP269" s="127"/>
      <c r="AQ269" s="126" t="s">
        <v>38</v>
      </c>
      <c r="AR269" s="123">
        <v>8</v>
      </c>
      <c r="AS269" s="127"/>
      <c r="AT269" s="126" t="s">
        <v>38</v>
      </c>
      <c r="AU269" s="123">
        <v>9</v>
      </c>
      <c r="AV269" s="125"/>
      <c r="AW269" s="124" t="s">
        <v>38</v>
      </c>
      <c r="AX269" s="123">
        <v>8</v>
      </c>
      <c r="AY269" s="125"/>
      <c r="AZ269" s="270"/>
    </row>
    <row r="270" spans="1:52" s="183" customFormat="1" x14ac:dyDescent="0.25">
      <c r="A270" s="171">
        <v>12</v>
      </c>
      <c r="B270" s="236"/>
      <c r="C270" s="184"/>
      <c r="D270" s="197">
        <v>93381</v>
      </c>
      <c r="E270" s="124" t="s">
        <v>38</v>
      </c>
      <c r="F270" s="123" t="s">
        <v>38</v>
      </c>
      <c r="G270" s="123" t="str">
        <f>VLOOKUP(D270,wykład3!$D$2:$E$700,2,0)</f>
        <v>+</v>
      </c>
      <c r="H270" s="127" t="str">
        <f>VLOOKUP(D270,wykład4!$D$1:$E$701,2,0)</f>
        <v>+</v>
      </c>
      <c r="I270" s="182" t="str">
        <f>VLOOKUP(D270,ELERNING!$D$2:$I$701,6,0)</f>
        <v>+</v>
      </c>
      <c r="J270" s="124" t="s">
        <v>38</v>
      </c>
      <c r="K270" s="123">
        <v>8</v>
      </c>
      <c r="L270" s="125" t="str">
        <f>VLOOKUP(D270,HORMONY1!$C$2:$F$400,4,0)</f>
        <v/>
      </c>
      <c r="M270" s="124" t="s">
        <v>38</v>
      </c>
      <c r="N270" s="123">
        <v>5</v>
      </c>
      <c r="O270" s="125">
        <f>VLOOKUP(D270,HORMONY2!$C$2:$F$400,4,0)</f>
        <v>9</v>
      </c>
      <c r="P270" s="124" t="s">
        <v>38</v>
      </c>
      <c r="Q270" s="123">
        <v>5</v>
      </c>
      <c r="R270" s="125">
        <f>VLOOKUP(D270,NERWY1!$C$2:$F$400,4,0)</f>
        <v>9</v>
      </c>
      <c r="S270" s="124" t="s">
        <v>38</v>
      </c>
      <c r="T270" s="123" t="s">
        <v>38</v>
      </c>
      <c r="U270" s="123">
        <v>10</v>
      </c>
      <c r="V270" s="125"/>
      <c r="W270" s="124" t="s">
        <v>38</v>
      </c>
      <c r="X270" s="123" t="s">
        <v>38</v>
      </c>
      <c r="Y270" s="123">
        <v>10</v>
      </c>
      <c r="Z270" s="125"/>
      <c r="AA270" s="124" t="s">
        <v>38</v>
      </c>
      <c r="AB270" s="123" t="s">
        <v>38</v>
      </c>
      <c r="AC270" s="123">
        <v>12</v>
      </c>
      <c r="AD270" s="125"/>
      <c r="AE270" s="124" t="s">
        <v>38</v>
      </c>
      <c r="AF270" s="123" t="s">
        <v>38</v>
      </c>
      <c r="AG270" s="123">
        <v>14</v>
      </c>
      <c r="AH270" s="125"/>
      <c r="AI270" s="124" t="s">
        <v>38</v>
      </c>
      <c r="AJ270" s="123" t="s">
        <v>38</v>
      </c>
      <c r="AK270" s="123">
        <v>13</v>
      </c>
      <c r="AL270" s="125"/>
      <c r="AM270" s="124" t="s">
        <v>38</v>
      </c>
      <c r="AN270" s="123" t="s">
        <v>38</v>
      </c>
      <c r="AO270" s="123">
        <v>11</v>
      </c>
      <c r="AP270" s="127"/>
      <c r="AQ270" s="126" t="s">
        <v>38</v>
      </c>
      <c r="AR270" s="123">
        <v>5</v>
      </c>
      <c r="AS270" s="127">
        <f>VLOOKUP(D270,KREW2PI!$C$2:$F$400,4,0)</f>
        <v>9</v>
      </c>
      <c r="AT270" s="126" t="s">
        <v>38</v>
      </c>
      <c r="AU270" s="123">
        <v>10</v>
      </c>
      <c r="AV270" s="125"/>
      <c r="AW270" s="124" t="s">
        <v>38</v>
      </c>
      <c r="AX270" s="123">
        <v>6</v>
      </c>
      <c r="AY270" s="125"/>
      <c r="AZ270" s="270"/>
    </row>
    <row r="271" spans="1:52" x14ac:dyDescent="0.25">
      <c r="A271" s="121">
        <v>6</v>
      </c>
      <c r="B271" s="237"/>
      <c r="C271" s="51"/>
      <c r="D271" s="198">
        <v>93382</v>
      </c>
      <c r="E271" s="55" t="s">
        <v>38</v>
      </c>
      <c r="F271" s="52" t="s">
        <v>38</v>
      </c>
      <c r="G271" s="67" t="s">
        <v>39</v>
      </c>
      <c r="H271" s="57" t="str">
        <f>VLOOKUP(D271,wykład4!$D$1:$E$701,2,0)</f>
        <v>+</v>
      </c>
      <c r="I271" s="134" t="str">
        <f>VLOOKUP(D271,ELERNING!$D$2:$I$701,6,0)</f>
        <v>+</v>
      </c>
      <c r="J271" s="55" t="s">
        <v>38</v>
      </c>
      <c r="K271" s="52">
        <v>6</v>
      </c>
      <c r="L271" s="56" t="str">
        <f>VLOOKUP(D271,HORMONY1!$C$2:$F$400,4,0)</f>
        <v/>
      </c>
      <c r="M271" s="55" t="s">
        <v>38</v>
      </c>
      <c r="N271" s="165">
        <v>3</v>
      </c>
      <c r="O271" s="56">
        <f>VLOOKUP(D271,HORMONY2!$C$2:$F$400,4,0)</f>
        <v>6</v>
      </c>
      <c r="P271" s="55" t="s">
        <v>38</v>
      </c>
      <c r="Q271" s="165">
        <v>0</v>
      </c>
      <c r="R271" s="56">
        <f>VLOOKUP(D271,NERWY1!$C$2:$F$400,4,0)</f>
        <v>7</v>
      </c>
      <c r="S271" s="55" t="s">
        <v>38</v>
      </c>
      <c r="T271" s="52" t="s">
        <v>38</v>
      </c>
      <c r="U271" s="52">
        <v>14</v>
      </c>
      <c r="V271" s="139" t="str">
        <f>VLOOKUP(D271,NERWY2!$C$2:$F$400,4,0)</f>
        <v/>
      </c>
      <c r="W271" s="55" t="s">
        <v>38</v>
      </c>
      <c r="X271" s="52" t="s">
        <v>38</v>
      </c>
      <c r="Y271" s="165">
        <v>7</v>
      </c>
      <c r="Z271" s="125">
        <f>VLOOKUP(D271,ZMYSŁY!$C$2:$F$400,4,0)</f>
        <v>11</v>
      </c>
      <c r="AA271" s="55" t="s">
        <v>38</v>
      </c>
      <c r="AB271" s="52" t="s">
        <v>38</v>
      </c>
      <c r="AC271" s="52">
        <v>10</v>
      </c>
      <c r="AD271" s="139" t="str">
        <f>VLOOKUP(D271,MIĘŚNIE!$C$2:$F$400,4,0)</f>
        <v/>
      </c>
      <c r="AE271" s="55" t="s">
        <v>38</v>
      </c>
      <c r="AF271" s="52" t="s">
        <v>38</v>
      </c>
      <c r="AG271" s="52">
        <v>9</v>
      </c>
      <c r="AH271" s="56"/>
      <c r="AI271" s="55" t="s">
        <v>38</v>
      </c>
      <c r="AJ271" s="52" t="s">
        <v>38</v>
      </c>
      <c r="AK271" s="52">
        <v>11</v>
      </c>
      <c r="AL271" s="56"/>
      <c r="AM271" s="55" t="s">
        <v>38</v>
      </c>
      <c r="AN271" s="52" t="s">
        <v>38</v>
      </c>
      <c r="AO271" s="52">
        <v>10</v>
      </c>
      <c r="AP271" s="57"/>
      <c r="AQ271" s="58" t="s">
        <v>38</v>
      </c>
      <c r="AR271" s="165">
        <v>4</v>
      </c>
      <c r="AS271" s="57">
        <f>VLOOKUP(D271,KREW2PI!$C$2:$F$400,4,0)</f>
        <v>7</v>
      </c>
      <c r="AT271" s="58" t="s">
        <v>38</v>
      </c>
      <c r="AU271" s="52">
        <v>7</v>
      </c>
      <c r="AV271" s="56"/>
      <c r="AW271" s="55" t="s">
        <v>38</v>
      </c>
      <c r="AX271" s="52">
        <v>6</v>
      </c>
      <c r="AY271" s="56"/>
      <c r="AZ271" s="271"/>
    </row>
    <row r="272" spans="1:52" s="183" customFormat="1" x14ac:dyDescent="0.25">
      <c r="A272" s="171">
        <v>7</v>
      </c>
      <c r="B272" s="236"/>
      <c r="C272" s="184"/>
      <c r="D272" s="197">
        <v>93383</v>
      </c>
      <c r="E272" s="124" t="s">
        <v>38</v>
      </c>
      <c r="F272" s="123" t="s">
        <v>38</v>
      </c>
      <c r="G272" s="123" t="str">
        <f>VLOOKUP(D272,wykład3!$D$2:$E$700,2,0)</f>
        <v>+</v>
      </c>
      <c r="H272" s="127" t="str">
        <f>VLOOKUP(D272,wykład4!$D$1:$E$701,2,0)</f>
        <v>+</v>
      </c>
      <c r="I272" s="182" t="str">
        <f>VLOOKUP(D272,ELERNING!$D$2:$I$701,6,0)</f>
        <v>+</v>
      </c>
      <c r="J272" s="124" t="s">
        <v>38</v>
      </c>
      <c r="K272" s="123">
        <v>8</v>
      </c>
      <c r="L272" s="125" t="str">
        <f>VLOOKUP(D272,HORMONY1!$C$2:$F$400,4,0)</f>
        <v/>
      </c>
      <c r="M272" s="124" t="s">
        <v>38</v>
      </c>
      <c r="N272" s="123">
        <v>8</v>
      </c>
      <c r="O272" s="125" t="str">
        <f>VLOOKUP(D272,HORMONY2!$C$2:$F$400,4,0)</f>
        <v/>
      </c>
      <c r="P272" s="124" t="s">
        <v>38</v>
      </c>
      <c r="Q272" s="123">
        <v>5</v>
      </c>
      <c r="R272" s="125">
        <f>VLOOKUP(D272,NERWY1!$C$2:$F$400,4,0)</f>
        <v>8</v>
      </c>
      <c r="S272" s="124" t="s">
        <v>38</v>
      </c>
      <c r="T272" s="123" t="s">
        <v>38</v>
      </c>
      <c r="U272" s="123">
        <v>14</v>
      </c>
      <c r="V272" s="125"/>
      <c r="W272" s="124" t="s">
        <v>38</v>
      </c>
      <c r="X272" s="123" t="s">
        <v>38</v>
      </c>
      <c r="Y272" s="123">
        <v>12</v>
      </c>
      <c r="Z272" s="125"/>
      <c r="AA272" s="124" t="s">
        <v>38</v>
      </c>
      <c r="AB272" s="123" t="s">
        <v>38</v>
      </c>
      <c r="AC272" s="123">
        <v>14</v>
      </c>
      <c r="AD272" s="125"/>
      <c r="AE272" s="124" t="s">
        <v>38</v>
      </c>
      <c r="AF272" s="123" t="s">
        <v>38</v>
      </c>
      <c r="AG272" s="123">
        <v>12</v>
      </c>
      <c r="AH272" s="125"/>
      <c r="AI272" s="124" t="s">
        <v>38</v>
      </c>
      <c r="AJ272" s="123" t="s">
        <v>38</v>
      </c>
      <c r="AK272" s="123">
        <v>15</v>
      </c>
      <c r="AL272" s="125"/>
      <c r="AM272" s="124" t="s">
        <v>38</v>
      </c>
      <c r="AN272" s="123" t="s">
        <v>38</v>
      </c>
      <c r="AO272" s="123">
        <v>15</v>
      </c>
      <c r="AP272" s="127"/>
      <c r="AQ272" s="126" t="s">
        <v>38</v>
      </c>
      <c r="AR272" s="123">
        <v>9</v>
      </c>
      <c r="AS272" s="127"/>
      <c r="AT272" s="126" t="s">
        <v>38</v>
      </c>
      <c r="AU272" s="123">
        <v>9</v>
      </c>
      <c r="AV272" s="125"/>
      <c r="AW272" s="124" t="s">
        <v>38</v>
      </c>
      <c r="AX272" s="123">
        <v>9</v>
      </c>
      <c r="AY272" s="125"/>
      <c r="AZ272" s="270"/>
    </row>
    <row r="273" spans="1:52" s="183" customFormat="1" x14ac:dyDescent="0.25">
      <c r="A273" s="171">
        <v>6</v>
      </c>
      <c r="B273" s="236"/>
      <c r="C273" s="184"/>
      <c r="D273" s="197">
        <v>93384</v>
      </c>
      <c r="E273" s="124" t="s">
        <v>38</v>
      </c>
      <c r="F273" s="123" t="s">
        <v>38</v>
      </c>
      <c r="G273" s="123" t="str">
        <f>VLOOKUP(D273,wykład3!$D$2:$E$700,2,0)</f>
        <v>+</v>
      </c>
      <c r="H273" s="127" t="str">
        <f>VLOOKUP(D273,wykład4!$D$1:$E$701,2,0)</f>
        <v>+</v>
      </c>
      <c r="I273" s="182" t="str">
        <f>VLOOKUP(D273,ELERNING!$D$2:$I$701,6,0)</f>
        <v>+</v>
      </c>
      <c r="J273" s="124" t="s">
        <v>38</v>
      </c>
      <c r="K273" s="123">
        <v>7</v>
      </c>
      <c r="L273" s="125"/>
      <c r="M273" s="124" t="s">
        <v>38</v>
      </c>
      <c r="N273" s="123">
        <v>8</v>
      </c>
      <c r="O273" s="125"/>
      <c r="P273" s="124" t="s">
        <v>38</v>
      </c>
      <c r="Q273" s="123">
        <v>7</v>
      </c>
      <c r="R273" s="125"/>
      <c r="S273" s="124" t="s">
        <v>38</v>
      </c>
      <c r="T273" s="123" t="s">
        <v>38</v>
      </c>
      <c r="U273" s="123">
        <v>12</v>
      </c>
      <c r="V273" s="125"/>
      <c r="W273" s="124" t="s">
        <v>38</v>
      </c>
      <c r="X273" s="123" t="s">
        <v>38</v>
      </c>
      <c r="Y273" s="123">
        <v>9</v>
      </c>
      <c r="Z273" s="125"/>
      <c r="AA273" s="124" t="s">
        <v>38</v>
      </c>
      <c r="AB273" s="123" t="s">
        <v>38</v>
      </c>
      <c r="AC273" s="123">
        <v>11</v>
      </c>
      <c r="AD273" s="125"/>
      <c r="AE273" s="124" t="s">
        <v>38</v>
      </c>
      <c r="AF273" s="123" t="s">
        <v>38</v>
      </c>
      <c r="AG273" s="123">
        <v>14</v>
      </c>
      <c r="AH273" s="125"/>
      <c r="AI273" s="124" t="s">
        <v>38</v>
      </c>
      <c r="AJ273" s="123" t="s">
        <v>38</v>
      </c>
      <c r="AK273" s="123">
        <v>14</v>
      </c>
      <c r="AL273" s="125"/>
      <c r="AM273" s="124" t="s">
        <v>38</v>
      </c>
      <c r="AN273" s="123" t="s">
        <v>38</v>
      </c>
      <c r="AO273" s="123">
        <v>11</v>
      </c>
      <c r="AP273" s="127"/>
      <c r="AQ273" s="126" t="s">
        <v>38</v>
      </c>
      <c r="AR273" s="123">
        <v>8</v>
      </c>
      <c r="AS273" s="127"/>
      <c r="AT273" s="126" t="s">
        <v>38</v>
      </c>
      <c r="AU273" s="123">
        <v>10</v>
      </c>
      <c r="AV273" s="125"/>
      <c r="AW273" s="124" t="s">
        <v>38</v>
      </c>
      <c r="AX273" s="123">
        <v>9</v>
      </c>
      <c r="AY273" s="125"/>
      <c r="AZ273" s="270"/>
    </row>
    <row r="274" spans="1:52" s="183" customFormat="1" x14ac:dyDescent="0.25">
      <c r="A274" s="121">
        <v>10</v>
      </c>
      <c r="B274" s="237"/>
      <c r="C274" s="51"/>
      <c r="D274" s="198">
        <v>93385</v>
      </c>
      <c r="E274" s="55" t="s">
        <v>38</v>
      </c>
      <c r="F274" s="52" t="s">
        <v>38</v>
      </c>
      <c r="G274" s="67" t="s">
        <v>39</v>
      </c>
      <c r="H274" s="57" t="str">
        <f>VLOOKUP(D274,wykład4!$D$1:$E$701,2,0)</f>
        <v>+</v>
      </c>
      <c r="I274" s="134" t="str">
        <f>VLOOKUP(D274,ELERNING!$D$2:$I$701,6,0)</f>
        <v>+</v>
      </c>
      <c r="J274" s="55" t="s">
        <v>38</v>
      </c>
      <c r="K274" s="52">
        <v>9</v>
      </c>
      <c r="L274" s="56"/>
      <c r="M274" s="55" t="s">
        <v>38</v>
      </c>
      <c r="N274" s="52">
        <v>9</v>
      </c>
      <c r="O274" s="56"/>
      <c r="P274" s="55" t="s">
        <v>38</v>
      </c>
      <c r="Q274" s="52">
        <v>8</v>
      </c>
      <c r="R274" s="56"/>
      <c r="S274" s="55" t="s">
        <v>38</v>
      </c>
      <c r="T274" s="52" t="s">
        <v>38</v>
      </c>
      <c r="U274" s="52">
        <v>12</v>
      </c>
      <c r="V274" s="139"/>
      <c r="W274" s="55" t="s">
        <v>38</v>
      </c>
      <c r="X274" s="52" t="s">
        <v>38</v>
      </c>
      <c r="Y274" s="52">
        <v>12</v>
      </c>
      <c r="Z274" s="139"/>
      <c r="AA274" s="55" t="s">
        <v>38</v>
      </c>
      <c r="AB274" s="52" t="s">
        <v>38</v>
      </c>
      <c r="AC274" s="52">
        <v>10</v>
      </c>
      <c r="AD274" s="139"/>
      <c r="AE274" s="55" t="s">
        <v>38</v>
      </c>
      <c r="AF274" s="52" t="s">
        <v>38</v>
      </c>
      <c r="AG274" s="52">
        <v>14</v>
      </c>
      <c r="AH274" s="56"/>
      <c r="AI274" s="55" t="s">
        <v>38</v>
      </c>
      <c r="AJ274" s="52" t="s">
        <v>38</v>
      </c>
      <c r="AK274" s="52">
        <v>15</v>
      </c>
      <c r="AL274" s="56"/>
      <c r="AM274" s="55" t="s">
        <v>38</v>
      </c>
      <c r="AN274" s="52" t="s">
        <v>38</v>
      </c>
      <c r="AO274" s="52">
        <v>15</v>
      </c>
      <c r="AP274" s="57"/>
      <c r="AQ274" s="58" t="s">
        <v>38</v>
      </c>
      <c r="AR274" s="52">
        <v>9</v>
      </c>
      <c r="AS274" s="57"/>
      <c r="AT274" s="58" t="s">
        <v>38</v>
      </c>
      <c r="AU274" s="52">
        <v>10</v>
      </c>
      <c r="AV274" s="56"/>
      <c r="AW274" s="55" t="s">
        <v>38</v>
      </c>
      <c r="AX274" s="52">
        <v>9</v>
      </c>
      <c r="AY274" s="56"/>
      <c r="AZ274" s="271"/>
    </row>
    <row r="275" spans="1:52" x14ac:dyDescent="0.25">
      <c r="A275" s="171">
        <v>6</v>
      </c>
      <c r="B275" s="236"/>
      <c r="C275" s="184"/>
      <c r="D275" s="197">
        <v>93386</v>
      </c>
      <c r="E275" s="124" t="s">
        <v>38</v>
      </c>
      <c r="F275" s="123" t="s">
        <v>38</v>
      </c>
      <c r="G275" s="123" t="str">
        <f>VLOOKUP(D275,wykład3!$D$2:$E$700,2,0)</f>
        <v>+</v>
      </c>
      <c r="H275" s="127" t="str">
        <f>VLOOKUP(D275,wykład4!$D$1:$E$701,2,0)</f>
        <v>+</v>
      </c>
      <c r="I275" s="182" t="str">
        <f>VLOOKUP(D275,ELERNING!$D$2:$I$701,6,0)</f>
        <v>+</v>
      </c>
      <c r="J275" s="124" t="s">
        <v>38</v>
      </c>
      <c r="K275" s="123">
        <v>9</v>
      </c>
      <c r="L275" s="125"/>
      <c r="M275" s="124" t="s">
        <v>38</v>
      </c>
      <c r="N275" s="123">
        <v>10</v>
      </c>
      <c r="O275" s="125"/>
      <c r="P275" s="124" t="s">
        <v>38</v>
      </c>
      <c r="Q275" s="123">
        <v>6</v>
      </c>
      <c r="R275" s="125"/>
      <c r="S275" s="124" t="s">
        <v>38</v>
      </c>
      <c r="T275" s="123" t="s">
        <v>38</v>
      </c>
      <c r="U275" s="123">
        <v>13</v>
      </c>
      <c r="V275" s="125"/>
      <c r="W275" s="124" t="s">
        <v>38</v>
      </c>
      <c r="X275" s="123" t="s">
        <v>38</v>
      </c>
      <c r="Y275" s="123">
        <v>11</v>
      </c>
      <c r="Z275" s="125"/>
      <c r="AA275" s="124" t="s">
        <v>38</v>
      </c>
      <c r="AB275" s="123" t="s">
        <v>38</v>
      </c>
      <c r="AC275" s="123">
        <v>13</v>
      </c>
      <c r="AD275" s="125"/>
      <c r="AE275" s="124" t="s">
        <v>38</v>
      </c>
      <c r="AF275" s="123" t="s">
        <v>38</v>
      </c>
      <c r="AG275" s="123">
        <v>13</v>
      </c>
      <c r="AH275" s="125"/>
      <c r="AI275" s="124" t="s">
        <v>38</v>
      </c>
      <c r="AJ275" s="123" t="s">
        <v>38</v>
      </c>
      <c r="AK275" s="123">
        <v>11</v>
      </c>
      <c r="AL275" s="125"/>
      <c r="AM275" s="124" t="s">
        <v>38</v>
      </c>
      <c r="AN275" s="123" t="s">
        <v>38</v>
      </c>
      <c r="AO275" s="123">
        <v>14</v>
      </c>
      <c r="AP275" s="127"/>
      <c r="AQ275" s="182" t="s">
        <v>38</v>
      </c>
      <c r="AR275" s="123">
        <v>8</v>
      </c>
      <c r="AS275" s="127"/>
      <c r="AT275" s="126" t="s">
        <v>38</v>
      </c>
      <c r="AU275" s="123">
        <v>10</v>
      </c>
      <c r="AV275" s="125"/>
      <c r="AW275" s="124" t="s">
        <v>38</v>
      </c>
      <c r="AX275" s="123">
        <v>9</v>
      </c>
      <c r="AY275" s="125"/>
      <c r="AZ275" s="270"/>
    </row>
    <row r="276" spans="1:52" s="183" customFormat="1" x14ac:dyDescent="0.25">
      <c r="A276" s="171">
        <v>9</v>
      </c>
      <c r="B276" s="236"/>
      <c r="C276" s="184"/>
      <c r="D276" s="197">
        <v>93388</v>
      </c>
      <c r="E276" s="124" t="s">
        <v>38</v>
      </c>
      <c r="F276" s="123" t="s">
        <v>38</v>
      </c>
      <c r="G276" s="123" t="str">
        <f>VLOOKUP(D276,wykład3!$D$2:$E$700,2,0)</f>
        <v>+</v>
      </c>
      <c r="H276" s="127" t="str">
        <f>VLOOKUP(D276,wykład4!$D$1:$E$701,2,0)</f>
        <v>+</v>
      </c>
      <c r="I276" s="182" t="str">
        <f>VLOOKUP(D276,ELERNING!$D$2:$I$701,6,0)</f>
        <v>+</v>
      </c>
      <c r="J276" s="124" t="s">
        <v>38</v>
      </c>
      <c r="K276" s="123">
        <v>8</v>
      </c>
      <c r="L276" s="125"/>
      <c r="M276" s="124" t="s">
        <v>38</v>
      </c>
      <c r="N276" s="123">
        <v>6</v>
      </c>
      <c r="O276" s="125"/>
      <c r="P276" s="124" t="s">
        <v>38</v>
      </c>
      <c r="Q276" s="123">
        <v>7</v>
      </c>
      <c r="R276" s="125"/>
      <c r="S276" s="124" t="s">
        <v>38</v>
      </c>
      <c r="T276" s="123" t="s">
        <v>38</v>
      </c>
      <c r="U276" s="123">
        <v>11</v>
      </c>
      <c r="V276" s="125"/>
      <c r="W276" s="124" t="s">
        <v>38</v>
      </c>
      <c r="X276" s="123" t="s">
        <v>38</v>
      </c>
      <c r="Y276" s="123">
        <v>12</v>
      </c>
      <c r="Z276" s="125"/>
      <c r="AA276" s="124" t="s">
        <v>38</v>
      </c>
      <c r="AB276" s="123" t="s">
        <v>38</v>
      </c>
      <c r="AC276" s="123">
        <v>13</v>
      </c>
      <c r="AD276" s="125"/>
      <c r="AE276" s="124" t="s">
        <v>38</v>
      </c>
      <c r="AF276" s="123" t="s">
        <v>38</v>
      </c>
      <c r="AG276" s="123">
        <v>13</v>
      </c>
      <c r="AH276" s="125"/>
      <c r="AI276" s="124" t="s">
        <v>38</v>
      </c>
      <c r="AJ276" s="123" t="s">
        <v>38</v>
      </c>
      <c r="AK276" s="123">
        <v>12</v>
      </c>
      <c r="AL276" s="125"/>
      <c r="AM276" s="124" t="s">
        <v>38</v>
      </c>
      <c r="AN276" s="123" t="s">
        <v>38</v>
      </c>
      <c r="AO276" s="123">
        <v>10</v>
      </c>
      <c r="AP276" s="127"/>
      <c r="AQ276" s="126" t="s">
        <v>38</v>
      </c>
      <c r="AR276" s="123">
        <v>8</v>
      </c>
      <c r="AS276" s="127"/>
      <c r="AT276" s="126" t="s">
        <v>38</v>
      </c>
      <c r="AU276" s="123">
        <v>9</v>
      </c>
      <c r="AV276" s="125"/>
      <c r="AW276" s="124" t="s">
        <v>38</v>
      </c>
      <c r="AX276" s="123">
        <v>8</v>
      </c>
      <c r="AY276" s="125"/>
      <c r="AZ276" s="270"/>
    </row>
    <row r="277" spans="1:52" s="183" customFormat="1" x14ac:dyDescent="0.25">
      <c r="A277" s="171">
        <v>10</v>
      </c>
      <c r="B277" s="236"/>
      <c r="C277" s="184"/>
      <c r="D277" s="197">
        <v>93389</v>
      </c>
      <c r="E277" s="124" t="s">
        <v>38</v>
      </c>
      <c r="F277" s="123" t="s">
        <v>38</v>
      </c>
      <c r="G277" s="123" t="str">
        <f>VLOOKUP(D277,wykład3!$D$2:$E$700,2,0)</f>
        <v>+</v>
      </c>
      <c r="H277" s="127" t="str">
        <f>VLOOKUP(D277,wykład4!$D$1:$E$701,2,0)</f>
        <v>+</v>
      </c>
      <c r="I277" s="182" t="str">
        <f>VLOOKUP(D277,ELERNING!$D$2:$I$701,6,0)</f>
        <v>+</v>
      </c>
      <c r="J277" s="124" t="s">
        <v>38</v>
      </c>
      <c r="K277" s="123">
        <v>6</v>
      </c>
      <c r="L277" s="125"/>
      <c r="M277" s="124" t="s">
        <v>38</v>
      </c>
      <c r="N277" s="123">
        <v>9</v>
      </c>
      <c r="O277" s="125"/>
      <c r="P277" s="124" t="s">
        <v>38</v>
      </c>
      <c r="Q277" s="123">
        <v>6</v>
      </c>
      <c r="R277" s="125"/>
      <c r="S277" s="124" t="s">
        <v>38</v>
      </c>
      <c r="T277" s="123" t="s">
        <v>38</v>
      </c>
      <c r="U277" s="123">
        <v>12</v>
      </c>
      <c r="V277" s="125"/>
      <c r="W277" s="124" t="s">
        <v>38</v>
      </c>
      <c r="X277" s="123" t="s">
        <v>38</v>
      </c>
      <c r="Y277" s="123">
        <v>12</v>
      </c>
      <c r="Z277" s="125"/>
      <c r="AA277" s="124" t="s">
        <v>38</v>
      </c>
      <c r="AB277" s="123" t="s">
        <v>38</v>
      </c>
      <c r="AC277" s="123">
        <v>14</v>
      </c>
      <c r="AD277" s="125"/>
      <c r="AE277" s="124" t="s">
        <v>38</v>
      </c>
      <c r="AF277" s="123" t="s">
        <v>38</v>
      </c>
      <c r="AG277" s="123">
        <v>13</v>
      </c>
      <c r="AH277" s="125"/>
      <c r="AI277" s="124" t="s">
        <v>38</v>
      </c>
      <c r="AJ277" s="123" t="s">
        <v>38</v>
      </c>
      <c r="AK277" s="123">
        <v>13</v>
      </c>
      <c r="AL277" s="125"/>
      <c r="AM277" s="124" t="s">
        <v>38</v>
      </c>
      <c r="AN277" s="123" t="s">
        <v>38</v>
      </c>
      <c r="AO277" s="123">
        <v>14</v>
      </c>
      <c r="AP277" s="127"/>
      <c r="AQ277" s="126" t="s">
        <v>38</v>
      </c>
      <c r="AR277" s="123">
        <v>8</v>
      </c>
      <c r="AS277" s="127"/>
      <c r="AT277" s="126" t="s">
        <v>38</v>
      </c>
      <c r="AU277" s="123">
        <v>10</v>
      </c>
      <c r="AV277" s="125"/>
      <c r="AW277" s="124" t="s">
        <v>38</v>
      </c>
      <c r="AX277" s="123">
        <v>9</v>
      </c>
      <c r="AY277" s="125"/>
      <c r="AZ277" s="270"/>
    </row>
    <row r="278" spans="1:52" s="183" customFormat="1" x14ac:dyDescent="0.25">
      <c r="A278" s="171">
        <v>7</v>
      </c>
      <c r="B278" s="236"/>
      <c r="C278" s="184"/>
      <c r="D278" s="197">
        <v>93391</v>
      </c>
      <c r="E278" s="124" t="s">
        <v>38</v>
      </c>
      <c r="F278" s="123" t="s">
        <v>38</v>
      </c>
      <c r="G278" s="123" t="str">
        <f>VLOOKUP(D278,wykład3!$D$2:$E$700,2,0)</f>
        <v>+</v>
      </c>
      <c r="H278" s="127" t="str">
        <f>VLOOKUP(D278,wykład4!$D$1:$E$701,2,0)</f>
        <v>+</v>
      </c>
      <c r="I278" s="182" t="str">
        <f>VLOOKUP(D278,ELERNING!$D$2:$I$701,6,0)</f>
        <v>+</v>
      </c>
      <c r="J278" s="124" t="s">
        <v>38</v>
      </c>
      <c r="K278" s="123">
        <v>8</v>
      </c>
      <c r="L278" s="125"/>
      <c r="M278" s="124" t="s">
        <v>38</v>
      </c>
      <c r="N278" s="123">
        <v>9</v>
      </c>
      <c r="O278" s="125"/>
      <c r="P278" s="124" t="s">
        <v>38</v>
      </c>
      <c r="Q278" s="123">
        <v>8</v>
      </c>
      <c r="R278" s="125"/>
      <c r="S278" s="124" t="s">
        <v>38</v>
      </c>
      <c r="T278" s="123" t="s">
        <v>38</v>
      </c>
      <c r="U278" s="123">
        <v>11</v>
      </c>
      <c r="V278" s="125"/>
      <c r="W278" s="124" t="s">
        <v>38</v>
      </c>
      <c r="X278" s="123" t="s">
        <v>38</v>
      </c>
      <c r="Y278" s="123">
        <v>13</v>
      </c>
      <c r="Z278" s="125"/>
      <c r="AA278" s="124" t="s">
        <v>38</v>
      </c>
      <c r="AB278" s="123" t="s">
        <v>38</v>
      </c>
      <c r="AC278" s="123">
        <v>14</v>
      </c>
      <c r="AD278" s="125"/>
      <c r="AE278" s="124" t="s">
        <v>38</v>
      </c>
      <c r="AF278" s="123" t="s">
        <v>38</v>
      </c>
      <c r="AG278" s="123">
        <v>14</v>
      </c>
      <c r="AH278" s="125"/>
      <c r="AI278" s="124" t="s">
        <v>38</v>
      </c>
      <c r="AJ278" s="123" t="s">
        <v>38</v>
      </c>
      <c r="AK278" s="123">
        <v>12</v>
      </c>
      <c r="AL278" s="125"/>
      <c r="AM278" s="124" t="s">
        <v>38</v>
      </c>
      <c r="AN278" s="123" t="s">
        <v>38</v>
      </c>
      <c r="AO278" s="123">
        <v>9</v>
      </c>
      <c r="AP278" s="127"/>
      <c r="AQ278" s="126" t="s">
        <v>38</v>
      </c>
      <c r="AR278" s="123">
        <v>8</v>
      </c>
      <c r="AS278" s="127"/>
      <c r="AT278" s="126" t="s">
        <v>38</v>
      </c>
      <c r="AU278" s="123">
        <v>10</v>
      </c>
      <c r="AV278" s="125"/>
      <c r="AW278" s="124" t="s">
        <v>38</v>
      </c>
      <c r="AX278" s="123">
        <v>10</v>
      </c>
      <c r="AY278" s="125"/>
      <c r="AZ278" s="270"/>
    </row>
    <row r="279" spans="1:52" s="183" customFormat="1" x14ac:dyDescent="0.25">
      <c r="A279" s="171">
        <v>9</v>
      </c>
      <c r="B279" s="236"/>
      <c r="C279" s="184"/>
      <c r="D279" s="197">
        <v>93392</v>
      </c>
      <c r="E279" s="124" t="s">
        <v>38</v>
      </c>
      <c r="F279" s="123" t="s">
        <v>38</v>
      </c>
      <c r="G279" s="123" t="str">
        <f>VLOOKUP(D279,wykład3!$D$2:$E$700,2,0)</f>
        <v>+</v>
      </c>
      <c r="H279" s="127" t="str">
        <f>VLOOKUP(D279,wykład4!$D$1:$E$701,2,0)</f>
        <v>+</v>
      </c>
      <c r="I279" s="182" t="str">
        <f>VLOOKUP(D279,ELERNING!$D$2:$I$701,6,0)</f>
        <v>+</v>
      </c>
      <c r="J279" s="124" t="s">
        <v>38</v>
      </c>
      <c r="K279" s="123">
        <v>3</v>
      </c>
      <c r="L279" s="125">
        <f>VLOOKUP(D279,HORMONY1!$C$2:$F$400,4,0)</f>
        <v>7</v>
      </c>
      <c r="M279" s="124" t="s">
        <v>38</v>
      </c>
      <c r="N279" s="123">
        <v>8</v>
      </c>
      <c r="O279" s="125" t="str">
        <f>VLOOKUP(D279,HORMONY2!$C$2:$F$400,4,0)</f>
        <v/>
      </c>
      <c r="P279" s="124" t="s">
        <v>38</v>
      </c>
      <c r="Q279" s="123">
        <v>6</v>
      </c>
      <c r="R279" s="125" t="str">
        <f>VLOOKUP(D279,NERWY1!$C$2:$F$400,4,0)</f>
        <v/>
      </c>
      <c r="S279" s="124" t="s">
        <v>38</v>
      </c>
      <c r="T279" s="123" t="s">
        <v>38</v>
      </c>
      <c r="U279" s="123">
        <v>11</v>
      </c>
      <c r="V279" s="125"/>
      <c r="W279" s="124" t="s">
        <v>38</v>
      </c>
      <c r="X279" s="123" t="s">
        <v>38</v>
      </c>
      <c r="Y279" s="123">
        <v>11</v>
      </c>
      <c r="Z279" s="125"/>
      <c r="AA279" s="124" t="s">
        <v>38</v>
      </c>
      <c r="AB279" s="123" t="s">
        <v>38</v>
      </c>
      <c r="AC279" s="123">
        <v>12</v>
      </c>
      <c r="AD279" s="125"/>
      <c r="AE279" s="124" t="s">
        <v>38</v>
      </c>
      <c r="AF279" s="123" t="s">
        <v>38</v>
      </c>
      <c r="AG279" s="123">
        <v>12</v>
      </c>
      <c r="AH279" s="125"/>
      <c r="AI279" s="124" t="s">
        <v>38</v>
      </c>
      <c r="AJ279" s="123" t="s">
        <v>38</v>
      </c>
      <c r="AK279" s="123">
        <v>9</v>
      </c>
      <c r="AL279" s="125"/>
      <c r="AM279" s="124" t="s">
        <v>38</v>
      </c>
      <c r="AN279" s="123" t="s">
        <v>38</v>
      </c>
      <c r="AO279" s="123">
        <v>15</v>
      </c>
      <c r="AP279" s="127"/>
      <c r="AQ279" s="126" t="s">
        <v>38</v>
      </c>
      <c r="AR279" s="123">
        <v>8</v>
      </c>
      <c r="AS279" s="127"/>
      <c r="AT279" s="126" t="s">
        <v>38</v>
      </c>
      <c r="AU279" s="123">
        <v>8</v>
      </c>
      <c r="AV279" s="125"/>
      <c r="AW279" s="124" t="s">
        <v>38</v>
      </c>
      <c r="AX279" s="123">
        <v>8</v>
      </c>
      <c r="AY279" s="125"/>
      <c r="AZ279" s="270"/>
    </row>
    <row r="280" spans="1:52" s="183" customFormat="1" x14ac:dyDescent="0.25">
      <c r="A280" s="171">
        <v>9</v>
      </c>
      <c r="B280" s="236"/>
      <c r="C280" s="184"/>
      <c r="D280" s="197">
        <v>93393</v>
      </c>
      <c r="E280" s="124" t="s">
        <v>38</v>
      </c>
      <c r="F280" s="123" t="s">
        <v>38</v>
      </c>
      <c r="G280" s="123" t="str">
        <f>VLOOKUP(D280,wykład3!$D$2:$E$700,2,0)</f>
        <v>+</v>
      </c>
      <c r="H280" s="127" t="str">
        <f>VLOOKUP(D280,wykład4!$D$1:$E$701,2,0)</f>
        <v>+</v>
      </c>
      <c r="I280" s="182" t="str">
        <f>VLOOKUP(D280,ELERNING!$D$2:$I$701,6,0)</f>
        <v>+</v>
      </c>
      <c r="J280" s="124" t="s">
        <v>38</v>
      </c>
      <c r="K280" s="123">
        <v>9</v>
      </c>
      <c r="L280" s="125" t="str">
        <f>VLOOKUP(D280,HORMONY1!$C$2:$F$400,4,0)</f>
        <v/>
      </c>
      <c r="M280" s="124" t="s">
        <v>38</v>
      </c>
      <c r="N280" s="123">
        <v>8</v>
      </c>
      <c r="O280" s="125" t="str">
        <f>VLOOKUP(D280,HORMONY2!$C$2:$F$400,4,0)</f>
        <v/>
      </c>
      <c r="P280" s="124" t="s">
        <v>38</v>
      </c>
      <c r="Q280" s="123">
        <v>1</v>
      </c>
      <c r="R280" s="125">
        <f>VLOOKUP(D280,NERWY1!$C$2:$F$400,4,0)</f>
        <v>8</v>
      </c>
      <c r="S280" s="124" t="s">
        <v>38</v>
      </c>
      <c r="T280" s="123" t="s">
        <v>38</v>
      </c>
      <c r="U280" s="123">
        <v>9</v>
      </c>
      <c r="V280" s="125"/>
      <c r="W280" s="124" t="s">
        <v>38</v>
      </c>
      <c r="X280" s="123" t="s">
        <v>38</v>
      </c>
      <c r="Y280" s="123">
        <v>10</v>
      </c>
      <c r="Z280" s="125"/>
      <c r="AA280" s="124" t="s">
        <v>38</v>
      </c>
      <c r="AB280" s="123" t="s">
        <v>38</v>
      </c>
      <c r="AC280" s="123">
        <v>10</v>
      </c>
      <c r="AD280" s="125"/>
      <c r="AE280" s="124" t="s">
        <v>38</v>
      </c>
      <c r="AF280" s="123" t="s">
        <v>38</v>
      </c>
      <c r="AG280" s="123">
        <v>14</v>
      </c>
      <c r="AH280" s="125"/>
      <c r="AI280" s="124" t="s">
        <v>38</v>
      </c>
      <c r="AJ280" s="123" t="s">
        <v>38</v>
      </c>
      <c r="AK280" s="123">
        <v>14</v>
      </c>
      <c r="AL280" s="125"/>
      <c r="AM280" s="124" t="s">
        <v>38</v>
      </c>
      <c r="AN280" s="123" t="s">
        <v>38</v>
      </c>
      <c r="AO280" s="123">
        <v>11</v>
      </c>
      <c r="AP280" s="127"/>
      <c r="AQ280" s="126" t="s">
        <v>38</v>
      </c>
      <c r="AR280" s="123">
        <v>7</v>
      </c>
      <c r="AS280" s="127"/>
      <c r="AT280" s="126" t="s">
        <v>38</v>
      </c>
      <c r="AU280" s="123">
        <v>9</v>
      </c>
      <c r="AV280" s="125"/>
      <c r="AW280" s="124" t="s">
        <v>38</v>
      </c>
      <c r="AX280" s="123">
        <v>9</v>
      </c>
      <c r="AY280" s="125"/>
      <c r="AZ280" s="270"/>
    </row>
    <row r="281" spans="1:52" s="183" customFormat="1" x14ac:dyDescent="0.25">
      <c r="A281" s="121">
        <v>9</v>
      </c>
      <c r="B281" s="237"/>
      <c r="C281" s="51"/>
      <c r="D281" s="198">
        <v>93394</v>
      </c>
      <c r="E281" s="55" t="s">
        <v>38</v>
      </c>
      <c r="F281" s="52" t="s">
        <v>38</v>
      </c>
      <c r="G281" s="52" t="str">
        <f>VLOOKUP(D281,wykład3!$D$2:$E$700,2,0)</f>
        <v>+</v>
      </c>
      <c r="H281" s="174" t="s">
        <v>39</v>
      </c>
      <c r="I281" s="215" t="str">
        <f>VLOOKUP(D281,ELERNING!$D$2:$I$701,6,0)</f>
        <v>-</v>
      </c>
      <c r="J281" s="55" t="s">
        <v>38</v>
      </c>
      <c r="K281" s="52">
        <v>10</v>
      </c>
      <c r="L281" s="56"/>
      <c r="M281" s="55" t="s">
        <v>38</v>
      </c>
      <c r="N281" s="52">
        <v>10</v>
      </c>
      <c r="O281" s="56"/>
      <c r="P281" s="55" t="s">
        <v>38</v>
      </c>
      <c r="Q281" s="52">
        <v>8</v>
      </c>
      <c r="R281" s="56"/>
      <c r="S281" s="55" t="s">
        <v>38</v>
      </c>
      <c r="T281" s="52" t="s">
        <v>38</v>
      </c>
      <c r="U281" s="52">
        <v>11</v>
      </c>
      <c r="V281" s="125"/>
      <c r="W281" s="55" t="s">
        <v>38</v>
      </c>
      <c r="X281" s="52" t="s">
        <v>38</v>
      </c>
      <c r="Y281" s="52">
        <v>13</v>
      </c>
      <c r="Z281" s="139"/>
      <c r="AA281" s="55" t="s">
        <v>38</v>
      </c>
      <c r="AB281" s="52" t="s">
        <v>38</v>
      </c>
      <c r="AC281" s="52">
        <v>10</v>
      </c>
      <c r="AD281" s="125"/>
      <c r="AE281" s="55" t="s">
        <v>38</v>
      </c>
      <c r="AF281" s="52" t="s">
        <v>38</v>
      </c>
      <c r="AG281" s="52">
        <v>14</v>
      </c>
      <c r="AH281" s="56"/>
      <c r="AI281" s="55" t="s">
        <v>38</v>
      </c>
      <c r="AJ281" s="52" t="s">
        <v>38</v>
      </c>
      <c r="AK281" s="52">
        <v>14</v>
      </c>
      <c r="AL281" s="56"/>
      <c r="AM281" s="55" t="s">
        <v>38</v>
      </c>
      <c r="AN281" s="52" t="s">
        <v>38</v>
      </c>
      <c r="AO281" s="52">
        <v>11</v>
      </c>
      <c r="AP281" s="57"/>
      <c r="AQ281" s="58" t="s">
        <v>38</v>
      </c>
      <c r="AR281" s="52">
        <v>8</v>
      </c>
      <c r="AS281" s="57"/>
      <c r="AT281" s="58" t="s">
        <v>38</v>
      </c>
      <c r="AU281" s="52">
        <v>9</v>
      </c>
      <c r="AV281" s="56"/>
      <c r="AW281" s="55" t="s">
        <v>38</v>
      </c>
      <c r="AX281" s="52">
        <v>9</v>
      </c>
      <c r="AY281" s="56"/>
      <c r="AZ281" s="271"/>
    </row>
    <row r="282" spans="1:52" x14ac:dyDescent="0.25">
      <c r="A282" s="171">
        <v>11</v>
      </c>
      <c r="B282" s="236"/>
      <c r="C282" s="184"/>
      <c r="D282" s="197">
        <v>93396</v>
      </c>
      <c r="E282" s="124" t="s">
        <v>38</v>
      </c>
      <c r="F282" s="123" t="s">
        <v>38</v>
      </c>
      <c r="G282" s="123" t="str">
        <f>VLOOKUP(D282,wykład3!$D$2:$E$700,2,0)</f>
        <v>+</v>
      </c>
      <c r="H282" s="127" t="str">
        <f>VLOOKUP(D282,wykład4!$D$1:$E$701,2,0)</f>
        <v>+</v>
      </c>
      <c r="I282" s="182" t="str">
        <f>VLOOKUP(D282,ELERNING!$D$2:$I$701,6,0)</f>
        <v>+</v>
      </c>
      <c r="J282" s="124" t="s">
        <v>38</v>
      </c>
      <c r="K282" s="123">
        <v>9</v>
      </c>
      <c r="L282" s="125"/>
      <c r="M282" s="124" t="s">
        <v>38</v>
      </c>
      <c r="N282" s="123">
        <v>9</v>
      </c>
      <c r="O282" s="125"/>
      <c r="P282" s="124" t="s">
        <v>38</v>
      </c>
      <c r="Q282" s="123">
        <v>6</v>
      </c>
      <c r="R282" s="125"/>
      <c r="S282" s="124" t="s">
        <v>38</v>
      </c>
      <c r="T282" s="123" t="s">
        <v>38</v>
      </c>
      <c r="U282" s="123">
        <v>12</v>
      </c>
      <c r="V282" s="125"/>
      <c r="W282" s="124" t="s">
        <v>38</v>
      </c>
      <c r="X282" s="123" t="s">
        <v>38</v>
      </c>
      <c r="Y282" s="123">
        <v>13</v>
      </c>
      <c r="Z282" s="125"/>
      <c r="AA282" s="124" t="s">
        <v>38</v>
      </c>
      <c r="AB282" s="123" t="s">
        <v>38</v>
      </c>
      <c r="AC282" s="123">
        <v>11</v>
      </c>
      <c r="AD282" s="125"/>
      <c r="AE282" s="124" t="s">
        <v>38</v>
      </c>
      <c r="AF282" s="123" t="s">
        <v>38</v>
      </c>
      <c r="AG282" s="123">
        <v>15</v>
      </c>
      <c r="AH282" s="125"/>
      <c r="AI282" s="124" t="s">
        <v>38</v>
      </c>
      <c r="AJ282" s="123" t="s">
        <v>38</v>
      </c>
      <c r="AK282" s="123">
        <v>12</v>
      </c>
      <c r="AL282" s="125"/>
      <c r="AM282" s="124" t="s">
        <v>38</v>
      </c>
      <c r="AN282" s="123" t="s">
        <v>38</v>
      </c>
      <c r="AO282" s="123">
        <v>14</v>
      </c>
      <c r="AP282" s="127"/>
      <c r="AQ282" s="126" t="s">
        <v>38</v>
      </c>
      <c r="AR282" s="123">
        <v>6</v>
      </c>
      <c r="AS282" s="127"/>
      <c r="AT282" s="126" t="s">
        <v>38</v>
      </c>
      <c r="AU282" s="123">
        <v>8</v>
      </c>
      <c r="AV282" s="125"/>
      <c r="AW282" s="124" t="s">
        <v>38</v>
      </c>
      <c r="AX282" s="123">
        <v>9</v>
      </c>
      <c r="AY282" s="125"/>
      <c r="AZ282" s="270"/>
    </row>
    <row r="283" spans="1:52" s="183" customFormat="1" x14ac:dyDescent="0.25">
      <c r="A283" s="121">
        <v>7</v>
      </c>
      <c r="B283" s="246"/>
      <c r="C283" s="154"/>
      <c r="D283" s="201">
        <v>93397</v>
      </c>
      <c r="E283" s="55" t="s">
        <v>38</v>
      </c>
      <c r="F283" s="52" t="s">
        <v>38</v>
      </c>
      <c r="G283" s="52" t="str">
        <f>VLOOKUP(D283,wykład3!$D$2:$E$700,2,0)</f>
        <v>+</v>
      </c>
      <c r="H283" s="174" t="s">
        <v>39</v>
      </c>
      <c r="I283" s="134" t="str">
        <f>VLOOKUP(D283,ELERNING!$D$2:$I$701,6,0)</f>
        <v>+</v>
      </c>
      <c r="J283" s="55" t="s">
        <v>38</v>
      </c>
      <c r="K283" s="141">
        <v>5</v>
      </c>
      <c r="L283" s="125">
        <v>8</v>
      </c>
      <c r="M283" s="55" t="s">
        <v>38</v>
      </c>
      <c r="N283" s="52">
        <v>7</v>
      </c>
      <c r="O283" s="56" t="str">
        <f>VLOOKUP(D283,HORMONY2!$C$2:$F$400,4,0)</f>
        <v/>
      </c>
      <c r="P283" s="55" t="s">
        <v>38</v>
      </c>
      <c r="Q283" s="165">
        <v>4</v>
      </c>
      <c r="R283" s="56">
        <f>VLOOKUP(D283,NERWY1!$C$2:$F$400,4,0)</f>
        <v>7</v>
      </c>
      <c r="S283" s="55" t="s">
        <v>38</v>
      </c>
      <c r="T283" s="52" t="s">
        <v>38</v>
      </c>
      <c r="U283" s="165">
        <v>7</v>
      </c>
      <c r="V283" s="125">
        <f>VLOOKUP(D283,NERWY2!$C$2:$F$400,4,0)</f>
        <v>11</v>
      </c>
      <c r="W283" s="55" t="s">
        <v>38</v>
      </c>
      <c r="X283" s="52" t="s">
        <v>38</v>
      </c>
      <c r="Y283" s="52">
        <v>9</v>
      </c>
      <c r="Z283" s="139" t="str">
        <f>VLOOKUP(D283,ZMYSŁY!$C$2:$F$400,4,0)</f>
        <v/>
      </c>
      <c r="AA283" s="55" t="s">
        <v>38</v>
      </c>
      <c r="AB283" s="52" t="s">
        <v>38</v>
      </c>
      <c r="AC283" s="52">
        <v>11</v>
      </c>
      <c r="AD283" s="139" t="str">
        <f>VLOOKUP(D283,MIĘŚNIE!$C$2:$F$400,4,0)</f>
        <v/>
      </c>
      <c r="AE283" s="55" t="s">
        <v>38</v>
      </c>
      <c r="AF283" s="52" t="s">
        <v>38</v>
      </c>
      <c r="AG283" s="52">
        <v>13</v>
      </c>
      <c r="AH283" s="56"/>
      <c r="AI283" s="55" t="s">
        <v>38</v>
      </c>
      <c r="AJ283" s="52" t="s">
        <v>38</v>
      </c>
      <c r="AK283" s="52">
        <v>12</v>
      </c>
      <c r="AL283" s="56"/>
      <c r="AM283" s="55" t="s">
        <v>38</v>
      </c>
      <c r="AN283" s="52" t="s">
        <v>38</v>
      </c>
      <c r="AO283" s="52">
        <v>13</v>
      </c>
      <c r="AP283" s="57"/>
      <c r="AQ283" s="58" t="s">
        <v>38</v>
      </c>
      <c r="AR283" s="166" t="s">
        <v>39</v>
      </c>
      <c r="AS283" s="57">
        <f>VLOOKUP(D283,KREW2PI!$C$2:$F$400,4,0)</f>
        <v>9</v>
      </c>
      <c r="AT283" s="58" t="s">
        <v>38</v>
      </c>
      <c r="AU283" s="67" t="s">
        <v>39</v>
      </c>
      <c r="AV283" s="56"/>
      <c r="AW283" s="55" t="s">
        <v>38</v>
      </c>
      <c r="AX283" s="67" t="s">
        <v>39</v>
      </c>
      <c r="AY283" s="56">
        <f>VLOOKUP(D283,MOCZOWYPI!$C$2:$F$400,4,0)</f>
        <v>8</v>
      </c>
      <c r="AZ283" s="271"/>
    </row>
    <row r="284" spans="1:52" s="183" customFormat="1" x14ac:dyDescent="0.25">
      <c r="A284" s="171">
        <v>8</v>
      </c>
      <c r="B284" s="236"/>
      <c r="C284" s="184"/>
      <c r="D284" s="197">
        <v>93398</v>
      </c>
      <c r="E284" s="124" t="s">
        <v>38</v>
      </c>
      <c r="F284" s="123" t="s">
        <v>38</v>
      </c>
      <c r="G284" s="123" t="str">
        <f>VLOOKUP(D284,wykład3!$D$2:$E$700,2,0)</f>
        <v>+</v>
      </c>
      <c r="H284" s="127" t="str">
        <f>VLOOKUP(D284,wykład4!$D$1:$E$701,2,0)</f>
        <v>+</v>
      </c>
      <c r="I284" s="182" t="str">
        <f>VLOOKUP(D284,ELERNING!$D$2:$I$701,6,0)</f>
        <v>+</v>
      </c>
      <c r="J284" s="124" t="s">
        <v>38</v>
      </c>
      <c r="K284" s="123">
        <v>9</v>
      </c>
      <c r="L284" s="125" t="str">
        <f>VLOOKUP(D284,HORMONY1!$C$2:$F$400,4,0)</f>
        <v/>
      </c>
      <c r="M284" s="124" t="s">
        <v>38</v>
      </c>
      <c r="N284" s="123">
        <v>9</v>
      </c>
      <c r="O284" s="125" t="str">
        <f>VLOOKUP(D284,HORMONY2!$C$2:$F$400,4,0)</f>
        <v/>
      </c>
      <c r="P284" s="124" t="s">
        <v>38</v>
      </c>
      <c r="Q284" s="123">
        <v>5</v>
      </c>
      <c r="R284" s="125">
        <f>VLOOKUP(D284,NERWY1!$C$2:$F$400,4,0)</f>
        <v>6</v>
      </c>
      <c r="S284" s="124" t="s">
        <v>38</v>
      </c>
      <c r="T284" s="123" t="s">
        <v>38</v>
      </c>
      <c r="U284" s="123">
        <v>6</v>
      </c>
      <c r="V284" s="125">
        <f>VLOOKUP(D284,NERWY2!$C$2:$F$400,4,0)</f>
        <v>11</v>
      </c>
      <c r="W284" s="124" t="s">
        <v>38</v>
      </c>
      <c r="X284" s="123" t="s">
        <v>38</v>
      </c>
      <c r="Y284" s="123">
        <v>10</v>
      </c>
      <c r="Z284" s="125" t="str">
        <f>VLOOKUP(D284,ZMYSŁY!$C$2:$F$400,4,0)</f>
        <v/>
      </c>
      <c r="AA284" s="124" t="s">
        <v>38</v>
      </c>
      <c r="AB284" s="123" t="s">
        <v>38</v>
      </c>
      <c r="AC284" s="123">
        <v>13</v>
      </c>
      <c r="AD284" s="125" t="str">
        <f>VLOOKUP(D284,MIĘŚNIE!$C$2:$F$400,4,0)</f>
        <v/>
      </c>
      <c r="AE284" s="124" t="s">
        <v>38</v>
      </c>
      <c r="AF284" s="123" t="s">
        <v>38</v>
      </c>
      <c r="AG284" s="123">
        <v>11</v>
      </c>
      <c r="AH284" s="125"/>
      <c r="AI284" s="124" t="s">
        <v>38</v>
      </c>
      <c r="AJ284" s="123" t="s">
        <v>38</v>
      </c>
      <c r="AK284" s="123">
        <v>14</v>
      </c>
      <c r="AL284" s="125"/>
      <c r="AM284" s="124" t="s">
        <v>38</v>
      </c>
      <c r="AN284" s="123" t="s">
        <v>38</v>
      </c>
      <c r="AO284" s="123">
        <v>11</v>
      </c>
      <c r="AP284" s="127"/>
      <c r="AQ284" s="126" t="s">
        <v>38</v>
      </c>
      <c r="AR284" s="123">
        <v>6</v>
      </c>
      <c r="AS284" s="127"/>
      <c r="AT284" s="126" t="s">
        <v>38</v>
      </c>
      <c r="AU284" s="123">
        <v>6</v>
      </c>
      <c r="AV284" s="125"/>
      <c r="AW284" s="124" t="s">
        <v>38</v>
      </c>
      <c r="AX284" s="123">
        <v>9</v>
      </c>
      <c r="AY284" s="125"/>
      <c r="AZ284" s="270"/>
    </row>
    <row r="285" spans="1:52" s="183" customFormat="1" x14ac:dyDescent="0.25">
      <c r="A285" s="121">
        <v>10</v>
      </c>
      <c r="B285" s="237"/>
      <c r="C285" s="51"/>
      <c r="D285" s="198">
        <v>93399</v>
      </c>
      <c r="E285" s="55" t="s">
        <v>38</v>
      </c>
      <c r="F285" s="52" t="s">
        <v>38</v>
      </c>
      <c r="G285" s="52" t="str">
        <f>VLOOKUP(D285,wykład3!$D$2:$E$700,2,0)</f>
        <v>+</v>
      </c>
      <c r="H285" s="57" t="str">
        <f>VLOOKUP(D285,wykład4!$D$1:$E$701,2,0)</f>
        <v>+</v>
      </c>
      <c r="I285" s="134" t="str">
        <f>VLOOKUP(D285,ELERNING!$D$2:$I$701,6,0)</f>
        <v>+</v>
      </c>
      <c r="J285" s="55" t="s">
        <v>38</v>
      </c>
      <c r="K285" s="52">
        <v>7</v>
      </c>
      <c r="L285" s="56" t="str">
        <f>VLOOKUP(D285,HORMONY1!$C$2:$F$400,4,0)</f>
        <v/>
      </c>
      <c r="M285" s="55" t="s">
        <v>38</v>
      </c>
      <c r="N285" s="52">
        <v>8</v>
      </c>
      <c r="O285" s="56" t="str">
        <f>VLOOKUP(D285,HORMONY2!$C$2:$F$400,4,0)</f>
        <v/>
      </c>
      <c r="P285" s="55" t="s">
        <v>38</v>
      </c>
      <c r="Q285" s="141">
        <v>5</v>
      </c>
      <c r="R285" s="125">
        <v>10</v>
      </c>
      <c r="S285" s="55" t="s">
        <v>38</v>
      </c>
      <c r="T285" s="52" t="s">
        <v>38</v>
      </c>
      <c r="U285" s="52">
        <v>11</v>
      </c>
      <c r="V285" s="139" t="str">
        <f>VLOOKUP(D285,NERWY2!$C$2:$F$400,4,0)</f>
        <v/>
      </c>
      <c r="W285" s="55" t="s">
        <v>38</v>
      </c>
      <c r="X285" s="52" t="s">
        <v>38</v>
      </c>
      <c r="Y285" s="165">
        <v>8</v>
      </c>
      <c r="Z285" s="125">
        <f>VLOOKUP(D285,ZMYSŁY!$C$2:$F$400,4,0)</f>
        <v>12</v>
      </c>
      <c r="AA285" s="55" t="s">
        <v>38</v>
      </c>
      <c r="AB285" s="52" t="s">
        <v>38</v>
      </c>
      <c r="AC285" s="52">
        <v>13</v>
      </c>
      <c r="AD285" s="139" t="str">
        <f>VLOOKUP(D285,MIĘŚNIE!$C$2:$F$400,4,0)</f>
        <v/>
      </c>
      <c r="AE285" s="55" t="s">
        <v>38</v>
      </c>
      <c r="AF285" s="52" t="s">
        <v>38</v>
      </c>
      <c r="AG285" s="52">
        <v>12</v>
      </c>
      <c r="AH285" s="56"/>
      <c r="AI285" s="55" t="s">
        <v>38</v>
      </c>
      <c r="AJ285" s="52" t="s">
        <v>38</v>
      </c>
      <c r="AK285" s="52">
        <v>10</v>
      </c>
      <c r="AL285" s="56"/>
      <c r="AM285" s="55" t="s">
        <v>38</v>
      </c>
      <c r="AN285" s="52" t="s">
        <v>38</v>
      </c>
      <c r="AO285" s="165">
        <v>7</v>
      </c>
      <c r="AP285" s="57">
        <f>VLOOKUP(D285,ODDECHOWYPI!$C$2:$F$400,4,0)</f>
        <v>15</v>
      </c>
      <c r="AQ285" s="58" t="s">
        <v>38</v>
      </c>
      <c r="AR285" s="52">
        <v>8</v>
      </c>
      <c r="AS285" s="57"/>
      <c r="AT285" s="58" t="s">
        <v>38</v>
      </c>
      <c r="AU285" s="52">
        <v>9</v>
      </c>
      <c r="AV285" s="56"/>
      <c r="AW285" s="55" t="s">
        <v>38</v>
      </c>
      <c r="AX285" s="52">
        <v>9</v>
      </c>
      <c r="AY285" s="56"/>
      <c r="AZ285" s="271"/>
    </row>
    <row r="286" spans="1:52" s="183" customFormat="1" x14ac:dyDescent="0.25">
      <c r="A286" s="171">
        <v>9</v>
      </c>
      <c r="B286" s="236"/>
      <c r="C286" s="184"/>
      <c r="D286" s="197">
        <v>93400</v>
      </c>
      <c r="E286" s="124" t="s">
        <v>38</v>
      </c>
      <c r="F286" s="123" t="s">
        <v>38</v>
      </c>
      <c r="G286" s="123" t="str">
        <f>VLOOKUP(D286,wykład3!$D$2:$E$700,2,0)</f>
        <v>+</v>
      </c>
      <c r="H286" s="127" t="str">
        <f>VLOOKUP(D286,wykład4!$D$1:$E$701,2,0)</f>
        <v>+</v>
      </c>
      <c r="I286" s="182" t="str">
        <f>VLOOKUP(D286,ELERNING!$D$2:$I$701,6,0)</f>
        <v>+</v>
      </c>
      <c r="J286" s="124" t="s">
        <v>38</v>
      </c>
      <c r="K286" s="123">
        <v>9</v>
      </c>
      <c r="L286" s="125"/>
      <c r="M286" s="124" t="s">
        <v>38</v>
      </c>
      <c r="N286" s="123">
        <v>9</v>
      </c>
      <c r="O286" s="125"/>
      <c r="P286" s="124" t="s">
        <v>38</v>
      </c>
      <c r="Q286" s="123">
        <v>8</v>
      </c>
      <c r="R286" s="125"/>
      <c r="S286" s="124" t="s">
        <v>38</v>
      </c>
      <c r="T286" s="123" t="s">
        <v>38</v>
      </c>
      <c r="U286" s="123">
        <v>13</v>
      </c>
      <c r="V286" s="125"/>
      <c r="W286" s="124" t="s">
        <v>38</v>
      </c>
      <c r="X286" s="123" t="s">
        <v>38</v>
      </c>
      <c r="Y286" s="123">
        <v>10</v>
      </c>
      <c r="Z286" s="125"/>
      <c r="AA286" s="124" t="s">
        <v>38</v>
      </c>
      <c r="AB286" s="123" t="s">
        <v>38</v>
      </c>
      <c r="AC286" s="123">
        <v>14</v>
      </c>
      <c r="AD286" s="125"/>
      <c r="AE286" s="124" t="s">
        <v>38</v>
      </c>
      <c r="AF286" s="123" t="s">
        <v>38</v>
      </c>
      <c r="AG286" s="123">
        <v>15</v>
      </c>
      <c r="AH286" s="125"/>
      <c r="AI286" s="124" t="s">
        <v>38</v>
      </c>
      <c r="AJ286" s="123" t="s">
        <v>38</v>
      </c>
      <c r="AK286" s="123">
        <v>13</v>
      </c>
      <c r="AL286" s="125"/>
      <c r="AM286" s="124" t="s">
        <v>38</v>
      </c>
      <c r="AN286" s="123" t="s">
        <v>38</v>
      </c>
      <c r="AO286" s="123">
        <v>14</v>
      </c>
      <c r="AP286" s="127"/>
      <c r="AQ286" s="126" t="s">
        <v>38</v>
      </c>
      <c r="AR286" s="123">
        <v>10</v>
      </c>
      <c r="AS286" s="127"/>
      <c r="AT286" s="126" t="s">
        <v>38</v>
      </c>
      <c r="AU286" s="123">
        <v>10</v>
      </c>
      <c r="AV286" s="125"/>
      <c r="AW286" s="124" t="s">
        <v>38</v>
      </c>
      <c r="AX286" s="123">
        <v>9</v>
      </c>
      <c r="AY286" s="125"/>
      <c r="AZ286" s="273">
        <v>5</v>
      </c>
    </row>
    <row r="287" spans="1:52" s="183" customFormat="1" x14ac:dyDescent="0.25">
      <c r="A287" s="171">
        <v>10</v>
      </c>
      <c r="B287" s="236"/>
      <c r="C287" s="184"/>
      <c r="D287" s="197">
        <v>93401</v>
      </c>
      <c r="E287" s="124" t="s">
        <v>38</v>
      </c>
      <c r="F287" s="123" t="s">
        <v>38</v>
      </c>
      <c r="G287" s="123" t="str">
        <f>VLOOKUP(D287,wykład3!$D$2:$E$700,2,0)</f>
        <v>+</v>
      </c>
      <c r="H287" s="127" t="str">
        <f>VLOOKUP(D287,wykład4!$D$1:$E$701,2,0)</f>
        <v>+</v>
      </c>
      <c r="I287" s="182" t="str">
        <f>VLOOKUP(D287,ELERNING!$D$2:$I$701,6,0)</f>
        <v>+</v>
      </c>
      <c r="J287" s="124" t="s">
        <v>38</v>
      </c>
      <c r="K287" s="123">
        <v>7</v>
      </c>
      <c r="L287" s="125" t="str">
        <f>VLOOKUP(D287,HORMONY1!$C$2:$F$400,4,0)</f>
        <v/>
      </c>
      <c r="M287" s="124" t="s">
        <v>38</v>
      </c>
      <c r="N287" s="123">
        <v>7</v>
      </c>
      <c r="O287" s="125" t="str">
        <f>VLOOKUP(D287,HORMONY2!$C$2:$F$400,4,0)</f>
        <v/>
      </c>
      <c r="P287" s="124" t="s">
        <v>38</v>
      </c>
      <c r="Q287" s="123">
        <v>5</v>
      </c>
      <c r="R287" s="125">
        <f>VLOOKUP(D287,NERWY1!$C$2:$F$400,4,0)</f>
        <v>9</v>
      </c>
      <c r="S287" s="124" t="s">
        <v>38</v>
      </c>
      <c r="T287" s="123" t="s">
        <v>38</v>
      </c>
      <c r="U287" s="123">
        <v>11</v>
      </c>
      <c r="V287" s="125"/>
      <c r="W287" s="124" t="s">
        <v>38</v>
      </c>
      <c r="X287" s="123" t="s">
        <v>38</v>
      </c>
      <c r="Y287" s="123">
        <v>12</v>
      </c>
      <c r="Z287" s="125"/>
      <c r="AA287" s="124" t="s">
        <v>38</v>
      </c>
      <c r="AB287" s="123" t="s">
        <v>38</v>
      </c>
      <c r="AC287" s="123">
        <v>12</v>
      </c>
      <c r="AD287" s="125"/>
      <c r="AE287" s="124" t="s">
        <v>38</v>
      </c>
      <c r="AF287" s="123" t="s">
        <v>38</v>
      </c>
      <c r="AG287" s="123">
        <v>13</v>
      </c>
      <c r="AH287" s="125"/>
      <c r="AI287" s="124" t="s">
        <v>38</v>
      </c>
      <c r="AJ287" s="123" t="s">
        <v>38</v>
      </c>
      <c r="AK287" s="123">
        <v>12</v>
      </c>
      <c r="AL287" s="125"/>
      <c r="AM287" s="124" t="s">
        <v>38</v>
      </c>
      <c r="AN287" s="123" t="s">
        <v>38</v>
      </c>
      <c r="AO287" s="123">
        <v>15</v>
      </c>
      <c r="AP287" s="127"/>
      <c r="AQ287" s="126" t="s">
        <v>38</v>
      </c>
      <c r="AR287" s="123">
        <v>6</v>
      </c>
      <c r="AS287" s="127"/>
      <c r="AT287" s="126" t="s">
        <v>38</v>
      </c>
      <c r="AU287" s="123">
        <v>9</v>
      </c>
      <c r="AV287" s="125"/>
      <c r="AW287" s="124" t="s">
        <v>38</v>
      </c>
      <c r="AX287" s="123">
        <v>10</v>
      </c>
      <c r="AY287" s="125"/>
      <c r="AZ287" s="270"/>
    </row>
    <row r="288" spans="1:52" s="183" customFormat="1" x14ac:dyDescent="0.25">
      <c r="A288" s="171">
        <v>7</v>
      </c>
      <c r="B288" s="236"/>
      <c r="C288" s="184"/>
      <c r="D288" s="197">
        <v>93403</v>
      </c>
      <c r="E288" s="124" t="s">
        <v>38</v>
      </c>
      <c r="F288" s="123" t="s">
        <v>38</v>
      </c>
      <c r="G288" s="123" t="str">
        <f>VLOOKUP(D288,wykład3!$D$2:$E$700,2,0)</f>
        <v>+</v>
      </c>
      <c r="H288" s="127" t="str">
        <f>VLOOKUP(D288,wykład4!$D$1:$E$701,2,0)</f>
        <v>+</v>
      </c>
      <c r="I288" s="182" t="str">
        <f>VLOOKUP(D288,ELERNING!$D$2:$I$701,6,0)</f>
        <v>+</v>
      </c>
      <c r="J288" s="124" t="s">
        <v>38</v>
      </c>
      <c r="K288" s="123">
        <v>9</v>
      </c>
      <c r="L288" s="125" t="str">
        <f>VLOOKUP(D288,HORMONY1!$C$2:$F$400,4,0)</f>
        <v/>
      </c>
      <c r="M288" s="124" t="s">
        <v>38</v>
      </c>
      <c r="N288" s="123">
        <v>6</v>
      </c>
      <c r="O288" s="125" t="str">
        <f>VLOOKUP(D288,HORMONY2!$C$2:$F$400,4,0)</f>
        <v/>
      </c>
      <c r="P288" s="124" t="s">
        <v>38</v>
      </c>
      <c r="Q288" s="123">
        <v>4</v>
      </c>
      <c r="R288" s="125">
        <f>VLOOKUP(D288,NERWY1!$C$2:$F$400,4,0)</f>
        <v>9</v>
      </c>
      <c r="S288" s="124" t="s">
        <v>38</v>
      </c>
      <c r="T288" s="123" t="s">
        <v>38</v>
      </c>
      <c r="U288" s="123">
        <v>12</v>
      </c>
      <c r="V288" s="125"/>
      <c r="W288" s="124" t="s">
        <v>38</v>
      </c>
      <c r="X288" s="123" t="s">
        <v>38</v>
      </c>
      <c r="Y288" s="123">
        <v>10</v>
      </c>
      <c r="Z288" s="125"/>
      <c r="AA288" s="124" t="s">
        <v>38</v>
      </c>
      <c r="AB288" s="123" t="s">
        <v>38</v>
      </c>
      <c r="AC288" s="123">
        <v>13</v>
      </c>
      <c r="AD288" s="125"/>
      <c r="AE288" s="124" t="s">
        <v>38</v>
      </c>
      <c r="AF288" s="123" t="s">
        <v>38</v>
      </c>
      <c r="AG288" s="123">
        <v>12</v>
      </c>
      <c r="AH288" s="125"/>
      <c r="AI288" s="124" t="s">
        <v>38</v>
      </c>
      <c r="AJ288" s="123" t="s">
        <v>38</v>
      </c>
      <c r="AK288" s="123">
        <v>13</v>
      </c>
      <c r="AL288" s="125"/>
      <c r="AM288" s="124" t="s">
        <v>38</v>
      </c>
      <c r="AN288" s="123" t="s">
        <v>38</v>
      </c>
      <c r="AO288" s="123">
        <v>14</v>
      </c>
      <c r="AP288" s="127"/>
      <c r="AQ288" s="126" t="s">
        <v>38</v>
      </c>
      <c r="AR288" s="123">
        <v>5</v>
      </c>
      <c r="AS288" s="127">
        <f>VLOOKUP(D288,KREW2PI!$C$2:$F$400,4,0)</f>
        <v>10</v>
      </c>
      <c r="AT288" s="126" t="s">
        <v>38</v>
      </c>
      <c r="AU288" s="123">
        <v>10</v>
      </c>
      <c r="AV288" s="125"/>
      <c r="AW288" s="124" t="s">
        <v>38</v>
      </c>
      <c r="AX288" s="123">
        <v>9</v>
      </c>
      <c r="AY288" s="125"/>
      <c r="AZ288" s="270"/>
    </row>
    <row r="289" spans="1:52" x14ac:dyDescent="0.25">
      <c r="A289" s="171">
        <v>11</v>
      </c>
      <c r="B289" s="236"/>
      <c r="C289" s="184"/>
      <c r="D289" s="197">
        <v>93404</v>
      </c>
      <c r="E289" s="124" t="s">
        <v>38</v>
      </c>
      <c r="F289" s="123" t="s">
        <v>38</v>
      </c>
      <c r="G289" s="123" t="str">
        <f>VLOOKUP(D289,wykład3!$D$2:$E$700,2,0)</f>
        <v>+</v>
      </c>
      <c r="H289" s="127" t="str">
        <f>VLOOKUP(D289,wykład4!$D$1:$E$701,2,0)</f>
        <v>+</v>
      </c>
      <c r="I289" s="182" t="str">
        <f>VLOOKUP(D289,ELERNING!$D$2:$I$701,6,0)</f>
        <v>+</v>
      </c>
      <c r="J289" s="124" t="s">
        <v>38</v>
      </c>
      <c r="K289" s="123">
        <v>5</v>
      </c>
      <c r="L289" s="125">
        <f>VLOOKUP(D289,HORMONY1!$C$2:$F$400,4,0)</f>
        <v>9</v>
      </c>
      <c r="M289" s="124" t="s">
        <v>38</v>
      </c>
      <c r="N289" s="123">
        <v>8</v>
      </c>
      <c r="O289" s="125" t="str">
        <f>VLOOKUP(D289,HORMONY2!$C$2:$F$400,4,0)</f>
        <v/>
      </c>
      <c r="P289" s="124" t="s">
        <v>38</v>
      </c>
      <c r="Q289" s="123">
        <v>4</v>
      </c>
      <c r="R289" s="125">
        <f>VLOOKUP(D289,NERWY1!$C$2:$F$400,4,0)</f>
        <v>10</v>
      </c>
      <c r="S289" s="124" t="s">
        <v>38</v>
      </c>
      <c r="T289" s="123" t="s">
        <v>38</v>
      </c>
      <c r="U289" s="123">
        <v>7</v>
      </c>
      <c r="V289" s="125">
        <f>VLOOKUP(D289,NERWY2!$C$2:$F$400,4,0)</f>
        <v>10</v>
      </c>
      <c r="W289" s="124" t="s">
        <v>38</v>
      </c>
      <c r="X289" s="123" t="s">
        <v>38</v>
      </c>
      <c r="Y289" s="123">
        <v>6</v>
      </c>
      <c r="Z289" s="125">
        <f>VLOOKUP(D289,ZMYSŁY!$C$2:$F$400,4,0)</f>
        <v>9</v>
      </c>
      <c r="AA289" s="124" t="s">
        <v>38</v>
      </c>
      <c r="AB289" s="123" t="s">
        <v>38</v>
      </c>
      <c r="AC289" s="123">
        <v>9</v>
      </c>
      <c r="AD289" s="125" t="str">
        <f>VLOOKUP(D289,MIĘŚNIE!$C$2:$F$400,4,0)</f>
        <v/>
      </c>
      <c r="AE289" s="124" t="s">
        <v>38</v>
      </c>
      <c r="AF289" s="123" t="s">
        <v>38</v>
      </c>
      <c r="AG289" s="123">
        <v>14</v>
      </c>
      <c r="AH289" s="125"/>
      <c r="AI289" s="124" t="s">
        <v>38</v>
      </c>
      <c r="AJ289" s="123" t="s">
        <v>38</v>
      </c>
      <c r="AK289" s="123">
        <v>14</v>
      </c>
      <c r="AL289" s="125"/>
      <c r="AM289" s="124" t="s">
        <v>38</v>
      </c>
      <c r="AN289" s="123" t="s">
        <v>38</v>
      </c>
      <c r="AO289" s="123">
        <v>12</v>
      </c>
      <c r="AP289" s="127"/>
      <c r="AQ289" s="182" t="s">
        <v>38</v>
      </c>
      <c r="AR289" s="123">
        <v>3</v>
      </c>
      <c r="AS289" s="127">
        <f>VLOOKUP(D289,KREW2PI!$C$2:$F$400,4,0)</f>
        <v>9</v>
      </c>
      <c r="AT289" s="126" t="s">
        <v>38</v>
      </c>
      <c r="AU289" s="123">
        <v>9</v>
      </c>
      <c r="AV289" s="125"/>
      <c r="AW289" s="124" t="s">
        <v>38</v>
      </c>
      <c r="AX289" s="123">
        <v>7</v>
      </c>
      <c r="AY289" s="125"/>
      <c r="AZ289" s="270"/>
    </row>
    <row r="290" spans="1:52" s="183" customFormat="1" x14ac:dyDescent="0.25">
      <c r="A290" s="171">
        <v>7</v>
      </c>
      <c r="B290" s="236"/>
      <c r="C290" s="184"/>
      <c r="D290" s="197">
        <v>93405</v>
      </c>
      <c r="E290" s="124" t="s">
        <v>38</v>
      </c>
      <c r="F290" s="123" t="s">
        <v>38</v>
      </c>
      <c r="G290" s="123" t="str">
        <f>VLOOKUP(D290,wykład3!$D$2:$E$700,2,0)</f>
        <v>+</v>
      </c>
      <c r="H290" s="127" t="str">
        <f>VLOOKUP(D290,wykład4!$D$1:$E$701,2,0)</f>
        <v>+</v>
      </c>
      <c r="I290" s="182" t="str">
        <f>VLOOKUP(D290,ELERNING!$D$2:$I$701,6,0)</f>
        <v>+</v>
      </c>
      <c r="J290" s="124" t="s">
        <v>38</v>
      </c>
      <c r="K290" s="123">
        <v>8</v>
      </c>
      <c r="L290" s="125"/>
      <c r="M290" s="124" t="s">
        <v>38</v>
      </c>
      <c r="N290" s="123">
        <v>9</v>
      </c>
      <c r="O290" s="125"/>
      <c r="P290" s="124" t="s">
        <v>38</v>
      </c>
      <c r="Q290" s="123">
        <v>6</v>
      </c>
      <c r="R290" s="125"/>
      <c r="S290" s="124" t="s">
        <v>38</v>
      </c>
      <c r="T290" s="123" t="s">
        <v>38</v>
      </c>
      <c r="U290" s="123">
        <v>9</v>
      </c>
      <c r="V290" s="125"/>
      <c r="W290" s="124" t="s">
        <v>38</v>
      </c>
      <c r="X290" s="123" t="s">
        <v>38</v>
      </c>
      <c r="Y290" s="123">
        <v>10</v>
      </c>
      <c r="Z290" s="125"/>
      <c r="AA290" s="124" t="s">
        <v>38</v>
      </c>
      <c r="AB290" s="123" t="s">
        <v>38</v>
      </c>
      <c r="AC290" s="123">
        <v>15</v>
      </c>
      <c r="AD290" s="125"/>
      <c r="AE290" s="124" t="s">
        <v>38</v>
      </c>
      <c r="AF290" s="123" t="s">
        <v>38</v>
      </c>
      <c r="AG290" s="123">
        <v>13</v>
      </c>
      <c r="AH290" s="125"/>
      <c r="AI290" s="124" t="s">
        <v>38</v>
      </c>
      <c r="AJ290" s="123" t="s">
        <v>38</v>
      </c>
      <c r="AK290" s="123">
        <v>12</v>
      </c>
      <c r="AL290" s="125"/>
      <c r="AM290" s="124" t="s">
        <v>38</v>
      </c>
      <c r="AN290" s="123" t="s">
        <v>38</v>
      </c>
      <c r="AO290" s="123">
        <v>13</v>
      </c>
      <c r="AP290" s="127"/>
      <c r="AQ290" s="126" t="s">
        <v>38</v>
      </c>
      <c r="AR290" s="123">
        <v>6</v>
      </c>
      <c r="AS290" s="127"/>
      <c r="AT290" s="126" t="s">
        <v>38</v>
      </c>
      <c r="AU290" s="123">
        <v>10</v>
      </c>
      <c r="AV290" s="125"/>
      <c r="AW290" s="124" t="s">
        <v>38</v>
      </c>
      <c r="AX290" s="123">
        <v>8</v>
      </c>
      <c r="AY290" s="125"/>
      <c r="AZ290" s="270"/>
    </row>
    <row r="291" spans="1:52" s="183" customFormat="1" hidden="1" x14ac:dyDescent="0.25">
      <c r="A291" s="185">
        <v>2</v>
      </c>
      <c r="B291" s="241"/>
      <c r="C291" s="190"/>
      <c r="D291" s="202">
        <v>93208</v>
      </c>
      <c r="E291" s="212" t="s">
        <v>39</v>
      </c>
      <c r="F291" s="186" t="s">
        <v>39</v>
      </c>
      <c r="G291" s="187" t="s">
        <v>39</v>
      </c>
      <c r="H291" s="189" t="s">
        <v>39</v>
      </c>
      <c r="I291" s="217" t="s">
        <v>39</v>
      </c>
      <c r="J291" s="212" t="s">
        <v>39</v>
      </c>
      <c r="K291" s="186" t="s">
        <v>39</v>
      </c>
      <c r="L291" s="225" t="s">
        <v>39</v>
      </c>
      <c r="M291" s="212" t="s">
        <v>39</v>
      </c>
      <c r="N291" s="186" t="s">
        <v>39</v>
      </c>
      <c r="O291" s="225" t="s">
        <v>39</v>
      </c>
      <c r="P291" s="212" t="s">
        <v>39</v>
      </c>
      <c r="Q291" s="186" t="s">
        <v>39</v>
      </c>
      <c r="R291" s="125"/>
      <c r="S291" s="124" t="e">
        <v>#N/A</v>
      </c>
      <c r="T291" s="187"/>
      <c r="U291" s="123" t="e">
        <v>#N/A</v>
      </c>
      <c r="V291" s="125" t="e">
        <f>VLOOKUP(D291,NERWY2!$C$2:$F$400,4,0)</f>
        <v>#N/A</v>
      </c>
      <c r="W291" s="124" t="e">
        <v>#N/A</v>
      </c>
      <c r="X291" s="187" t="s">
        <v>39</v>
      </c>
      <c r="Y291" s="123" t="e">
        <v>#N/A</v>
      </c>
      <c r="Z291" s="125" t="e">
        <f>VLOOKUP(D291,ZMYSŁY!$C$2:$F$400,4,0)</f>
        <v>#N/A</v>
      </c>
      <c r="AA291" s="124" t="e">
        <v>#N/A</v>
      </c>
      <c r="AB291" s="187" t="s">
        <v>39</v>
      </c>
      <c r="AC291" s="123" t="e">
        <v>#N/A</v>
      </c>
      <c r="AD291" s="125" t="e">
        <f>VLOOKUP(D291,MIĘŚNIE!$C$2:$F$400,4,0)</f>
        <v>#N/A</v>
      </c>
      <c r="AE291" s="124" t="e">
        <v>#N/A</v>
      </c>
      <c r="AF291" s="187"/>
      <c r="AG291" s="123" t="e">
        <v>#N/A</v>
      </c>
      <c r="AH291" s="125"/>
      <c r="AI291" s="124" t="e">
        <v>#N/A</v>
      </c>
      <c r="AJ291" s="187"/>
      <c r="AK291" s="123" t="e">
        <v>#N/A</v>
      </c>
      <c r="AL291" s="125"/>
      <c r="AM291" s="124" t="e">
        <v>#N/A</v>
      </c>
      <c r="AN291" s="187"/>
      <c r="AO291" s="123" t="e">
        <v>#N/A</v>
      </c>
      <c r="AP291" s="127"/>
      <c r="AQ291" s="126" t="e">
        <v>#N/A</v>
      </c>
      <c r="AR291" s="123" t="e">
        <v>#N/A</v>
      </c>
      <c r="AS291" s="127" t="e">
        <f>VLOOKUP(D291,KREW2PI!$C$2:$F$400,4,0)</f>
        <v>#N/A</v>
      </c>
      <c r="AT291" s="126" t="e">
        <v>#N/A</v>
      </c>
      <c r="AU291" s="123" t="e">
        <v>#N/A</v>
      </c>
      <c r="AV291" s="125"/>
      <c r="AW291" s="124" t="e">
        <v>#N/A</v>
      </c>
      <c r="AX291" s="123" t="e">
        <v>#N/A</v>
      </c>
      <c r="AY291" s="125"/>
      <c r="AZ291" s="270"/>
    </row>
    <row r="292" spans="1:52" s="183" customFormat="1" x14ac:dyDescent="0.25">
      <c r="A292" s="171">
        <v>10</v>
      </c>
      <c r="B292" s="236"/>
      <c r="C292" s="184"/>
      <c r="D292" s="197">
        <v>93406</v>
      </c>
      <c r="E292" s="124" t="s">
        <v>38</v>
      </c>
      <c r="F292" s="123" t="s">
        <v>38</v>
      </c>
      <c r="G292" s="123" t="str">
        <f>VLOOKUP(D292,wykład3!$D$2:$E$700,2,0)</f>
        <v>+</v>
      </c>
      <c r="H292" s="127" t="str">
        <f>VLOOKUP(D292,wykład4!$D$1:$E$701,2,0)</f>
        <v>+</v>
      </c>
      <c r="I292" s="182" t="str">
        <f>VLOOKUP(D292,ELERNING!$D$2:$I$701,6,0)</f>
        <v>+</v>
      </c>
      <c r="J292" s="124" t="s">
        <v>38</v>
      </c>
      <c r="K292" s="123">
        <v>8</v>
      </c>
      <c r="L292" s="125"/>
      <c r="M292" s="124" t="s">
        <v>38</v>
      </c>
      <c r="N292" s="123">
        <v>7</v>
      </c>
      <c r="O292" s="125"/>
      <c r="P292" s="124" t="s">
        <v>38</v>
      </c>
      <c r="Q292" s="123">
        <v>7</v>
      </c>
      <c r="R292" s="125"/>
      <c r="S292" s="124" t="s">
        <v>38</v>
      </c>
      <c r="T292" s="123" t="s">
        <v>38</v>
      </c>
      <c r="U292" s="123">
        <v>12</v>
      </c>
      <c r="V292" s="125"/>
      <c r="W292" s="124" t="s">
        <v>38</v>
      </c>
      <c r="X292" s="123" t="s">
        <v>38</v>
      </c>
      <c r="Y292" s="123">
        <v>13</v>
      </c>
      <c r="Z292" s="125"/>
      <c r="AA292" s="124" t="s">
        <v>38</v>
      </c>
      <c r="AB292" s="123" t="s">
        <v>38</v>
      </c>
      <c r="AC292" s="123">
        <v>12</v>
      </c>
      <c r="AD292" s="125"/>
      <c r="AE292" s="124" t="s">
        <v>38</v>
      </c>
      <c r="AF292" s="123" t="s">
        <v>38</v>
      </c>
      <c r="AG292" s="123">
        <v>14</v>
      </c>
      <c r="AH292" s="125"/>
      <c r="AI292" s="124" t="s">
        <v>38</v>
      </c>
      <c r="AJ292" s="123" t="s">
        <v>38</v>
      </c>
      <c r="AK292" s="123">
        <v>12</v>
      </c>
      <c r="AL292" s="125"/>
      <c r="AM292" s="124" t="s">
        <v>38</v>
      </c>
      <c r="AN292" s="123" t="s">
        <v>38</v>
      </c>
      <c r="AO292" s="123">
        <v>15</v>
      </c>
      <c r="AP292" s="127"/>
      <c r="AQ292" s="126" t="s">
        <v>38</v>
      </c>
      <c r="AR292" s="123">
        <v>4</v>
      </c>
      <c r="AS292" s="127">
        <f>VLOOKUP(D292,KREW2PI!$C$2:$F$400,4,0)</f>
        <v>10</v>
      </c>
      <c r="AT292" s="126" t="s">
        <v>38</v>
      </c>
      <c r="AU292" s="123">
        <v>9</v>
      </c>
      <c r="AV292" s="125"/>
      <c r="AW292" s="124" t="s">
        <v>38</v>
      </c>
      <c r="AX292" s="123">
        <v>8</v>
      </c>
      <c r="AY292" s="125"/>
      <c r="AZ292" s="270"/>
    </row>
    <row r="293" spans="1:52" s="183" customFormat="1" x14ac:dyDescent="0.25">
      <c r="A293" s="121">
        <v>11</v>
      </c>
      <c r="B293" s="237"/>
      <c r="C293" s="51"/>
      <c r="D293" s="198">
        <v>93407</v>
      </c>
      <c r="E293" s="55" t="s">
        <v>38</v>
      </c>
      <c r="F293" s="52" t="s">
        <v>38</v>
      </c>
      <c r="G293" s="67" t="s">
        <v>39</v>
      </c>
      <c r="H293" s="57" t="str">
        <f>VLOOKUP(D293,wykład4!$D$1:$E$701,2,0)</f>
        <v>+</v>
      </c>
      <c r="I293" s="134" t="str">
        <f>VLOOKUP(D293,ELERNING!$D$2:$I$701,6,0)</f>
        <v>+</v>
      </c>
      <c r="J293" s="55" t="s">
        <v>38</v>
      </c>
      <c r="K293" s="165">
        <v>3</v>
      </c>
      <c r="L293" s="56">
        <f>VLOOKUP(D293,HORMONY1!$C$2:$F$400,4,0)</f>
        <v>8</v>
      </c>
      <c r="M293" s="55" t="s">
        <v>38</v>
      </c>
      <c r="N293" s="52">
        <v>9</v>
      </c>
      <c r="O293" s="56" t="str">
        <f>VLOOKUP(D293,HORMONY2!$C$2:$F$400,4,0)</f>
        <v/>
      </c>
      <c r="P293" s="55" t="s">
        <v>38</v>
      </c>
      <c r="Q293" s="165">
        <v>3</v>
      </c>
      <c r="R293" s="56">
        <f>VLOOKUP(D293,NERWY1!$C$2:$F$400,4,0)</f>
        <v>7</v>
      </c>
      <c r="S293" s="55" t="s">
        <v>38</v>
      </c>
      <c r="T293" s="52" t="s">
        <v>38</v>
      </c>
      <c r="U293" s="52">
        <v>13</v>
      </c>
      <c r="V293" s="139"/>
      <c r="W293" s="55" t="s">
        <v>38</v>
      </c>
      <c r="X293" s="52" t="s">
        <v>38</v>
      </c>
      <c r="Y293" s="52">
        <v>10</v>
      </c>
      <c r="Z293" s="139"/>
      <c r="AA293" s="55" t="s">
        <v>38</v>
      </c>
      <c r="AB293" s="52" t="s">
        <v>38</v>
      </c>
      <c r="AC293" s="52">
        <v>12</v>
      </c>
      <c r="AD293" s="139"/>
      <c r="AE293" s="55" t="s">
        <v>38</v>
      </c>
      <c r="AF293" s="52" t="s">
        <v>38</v>
      </c>
      <c r="AG293" s="52">
        <v>11</v>
      </c>
      <c r="AH293" s="56"/>
      <c r="AI293" s="55" t="s">
        <v>38</v>
      </c>
      <c r="AJ293" s="52" t="s">
        <v>38</v>
      </c>
      <c r="AK293" s="52">
        <v>11</v>
      </c>
      <c r="AL293" s="56"/>
      <c r="AM293" s="55" t="s">
        <v>38</v>
      </c>
      <c r="AN293" s="52" t="s">
        <v>38</v>
      </c>
      <c r="AO293" s="165">
        <v>7</v>
      </c>
      <c r="AP293" s="57">
        <f>VLOOKUP(D293,ODDECHOWYPI!$C$2:$F$400,4,0)</f>
        <v>15</v>
      </c>
      <c r="AQ293" s="58" t="s">
        <v>38</v>
      </c>
      <c r="AR293" s="165">
        <v>4</v>
      </c>
      <c r="AS293" s="57">
        <f>VLOOKUP(D293,KREW2PI!$C$2:$F$400,4,0)</f>
        <v>10</v>
      </c>
      <c r="AT293" s="58" t="s">
        <v>38</v>
      </c>
      <c r="AU293" s="165">
        <v>5</v>
      </c>
      <c r="AV293" s="56">
        <f>VLOOKUP(D293,POKARMOWYPI!$C$2:$F$400,4,0)</f>
        <v>9</v>
      </c>
      <c r="AW293" s="55" t="s">
        <v>38</v>
      </c>
      <c r="AX293" s="52">
        <v>7</v>
      </c>
      <c r="AY293" s="56"/>
      <c r="AZ293" s="271"/>
    </row>
    <row r="294" spans="1:52" x14ac:dyDescent="0.25">
      <c r="A294" s="171">
        <v>8</v>
      </c>
      <c r="B294" s="236"/>
      <c r="C294" s="184"/>
      <c r="D294" s="197">
        <v>93409</v>
      </c>
      <c r="E294" s="124" t="s">
        <v>38</v>
      </c>
      <c r="F294" s="123" t="s">
        <v>38</v>
      </c>
      <c r="G294" s="123" t="str">
        <f>VLOOKUP(D294,wykład3!$D$2:$E$700,2,0)</f>
        <v>+</v>
      </c>
      <c r="H294" s="127" t="str">
        <f>VLOOKUP(D294,wykład4!$D$1:$E$701,2,0)</f>
        <v>+</v>
      </c>
      <c r="I294" s="182" t="str">
        <f>VLOOKUP(D294,ELERNING!$D$2:$I$701,6,0)</f>
        <v>+</v>
      </c>
      <c r="J294" s="124" t="s">
        <v>38</v>
      </c>
      <c r="K294" s="123">
        <v>9</v>
      </c>
      <c r="L294" s="125" t="str">
        <f>VLOOKUP(D294,HORMONY1!$C$2:$F$400,4,0)</f>
        <v/>
      </c>
      <c r="M294" s="124" t="s">
        <v>38</v>
      </c>
      <c r="N294" s="123">
        <v>6</v>
      </c>
      <c r="O294" s="125" t="str">
        <f>VLOOKUP(D294,HORMONY2!$C$2:$F$400,4,0)</f>
        <v/>
      </c>
      <c r="P294" s="124" t="s">
        <v>38</v>
      </c>
      <c r="Q294" s="123">
        <v>4</v>
      </c>
      <c r="R294" s="125">
        <f>VLOOKUP(D294,NERWY1!$C$2:$F$400,4,0)</f>
        <v>9</v>
      </c>
      <c r="S294" s="124" t="s">
        <v>38</v>
      </c>
      <c r="T294" s="123" t="s">
        <v>38</v>
      </c>
      <c r="U294" s="123">
        <v>10</v>
      </c>
      <c r="V294" s="125"/>
      <c r="W294" s="124" t="s">
        <v>38</v>
      </c>
      <c r="X294" s="123" t="s">
        <v>38</v>
      </c>
      <c r="Y294" s="123">
        <v>10</v>
      </c>
      <c r="Z294" s="125"/>
      <c r="AA294" s="124" t="s">
        <v>38</v>
      </c>
      <c r="AB294" s="123" t="s">
        <v>38</v>
      </c>
      <c r="AC294" s="123">
        <v>12</v>
      </c>
      <c r="AD294" s="125"/>
      <c r="AE294" s="124" t="s">
        <v>38</v>
      </c>
      <c r="AF294" s="123" t="s">
        <v>38</v>
      </c>
      <c r="AG294" s="123">
        <v>13</v>
      </c>
      <c r="AH294" s="125"/>
      <c r="AI294" s="124" t="s">
        <v>38</v>
      </c>
      <c r="AJ294" s="123" t="s">
        <v>38</v>
      </c>
      <c r="AK294" s="123">
        <v>12</v>
      </c>
      <c r="AL294" s="125"/>
      <c r="AM294" s="124" t="s">
        <v>38</v>
      </c>
      <c r="AN294" s="123" t="s">
        <v>38</v>
      </c>
      <c r="AO294" s="123">
        <v>11</v>
      </c>
      <c r="AP294" s="127"/>
      <c r="AQ294" s="126" t="s">
        <v>38</v>
      </c>
      <c r="AR294" s="123">
        <v>6</v>
      </c>
      <c r="AS294" s="127"/>
      <c r="AT294" s="126" t="s">
        <v>38</v>
      </c>
      <c r="AU294" s="123">
        <v>7</v>
      </c>
      <c r="AV294" s="125"/>
      <c r="AW294" s="124" t="s">
        <v>38</v>
      </c>
      <c r="AX294" s="123">
        <v>7</v>
      </c>
      <c r="AY294" s="125"/>
      <c r="AZ294" s="270"/>
    </row>
    <row r="295" spans="1:52" s="183" customFormat="1" x14ac:dyDescent="0.25">
      <c r="A295" s="121">
        <v>10</v>
      </c>
      <c r="B295" s="237"/>
      <c r="C295" s="51"/>
      <c r="D295" s="198">
        <v>93411</v>
      </c>
      <c r="E295" s="55" t="s">
        <v>38</v>
      </c>
      <c r="F295" s="52" t="s">
        <v>38</v>
      </c>
      <c r="G295" s="67" t="s">
        <v>39</v>
      </c>
      <c r="H295" s="57" t="str">
        <f>VLOOKUP(D295,wykład4!$D$1:$E$701,2,0)</f>
        <v>+</v>
      </c>
      <c r="I295" s="134" t="str">
        <f>VLOOKUP(D295,ELERNING!$D$2:$I$701,6,0)</f>
        <v>+</v>
      </c>
      <c r="J295" s="55" t="s">
        <v>38</v>
      </c>
      <c r="K295" s="165">
        <v>5</v>
      </c>
      <c r="L295" s="56">
        <f>VLOOKUP(D295,HORMONY1!$C$2:$F$400,4,0)</f>
        <v>6</v>
      </c>
      <c r="M295" s="55" t="s">
        <v>38</v>
      </c>
      <c r="N295" s="165">
        <v>4</v>
      </c>
      <c r="O295" s="56">
        <f>VLOOKUP(D295,HORMONY2!$C$2:$F$400,4,0)</f>
        <v>7</v>
      </c>
      <c r="P295" s="55" t="s">
        <v>38</v>
      </c>
      <c r="Q295" s="165">
        <v>3</v>
      </c>
      <c r="R295" s="56">
        <f>VLOOKUP(D295,NERWY1!$C$2:$F$400,4,0)</f>
        <v>9</v>
      </c>
      <c r="S295" s="55" t="s">
        <v>38</v>
      </c>
      <c r="T295" s="52" t="s">
        <v>38</v>
      </c>
      <c r="U295" s="52">
        <v>12</v>
      </c>
      <c r="V295" s="139"/>
      <c r="W295" s="55" t="s">
        <v>38</v>
      </c>
      <c r="X295" s="52" t="s">
        <v>38</v>
      </c>
      <c r="Y295" s="52">
        <v>11</v>
      </c>
      <c r="Z295" s="139"/>
      <c r="AA295" s="55" t="s">
        <v>38</v>
      </c>
      <c r="AB295" s="52" t="s">
        <v>38</v>
      </c>
      <c r="AC295" s="52">
        <v>9</v>
      </c>
      <c r="AD295" s="139"/>
      <c r="AE295" s="55" t="s">
        <v>38</v>
      </c>
      <c r="AF295" s="52" t="s">
        <v>38</v>
      </c>
      <c r="AG295" s="52">
        <v>13</v>
      </c>
      <c r="AH295" s="56"/>
      <c r="AI295" s="55" t="s">
        <v>38</v>
      </c>
      <c r="AJ295" s="52" t="s">
        <v>38</v>
      </c>
      <c r="AK295" s="52">
        <v>12</v>
      </c>
      <c r="AL295" s="56"/>
      <c r="AM295" s="55" t="s">
        <v>38</v>
      </c>
      <c r="AN295" s="52" t="s">
        <v>38</v>
      </c>
      <c r="AO295" s="52">
        <v>10</v>
      </c>
      <c r="AP295" s="57"/>
      <c r="AQ295" s="58" t="s">
        <v>38</v>
      </c>
      <c r="AR295" s="52">
        <v>8</v>
      </c>
      <c r="AS295" s="57"/>
      <c r="AT295" s="58" t="s">
        <v>38</v>
      </c>
      <c r="AU295" s="52">
        <v>7</v>
      </c>
      <c r="AV295" s="56"/>
      <c r="AW295" s="55" t="s">
        <v>38</v>
      </c>
      <c r="AX295" s="52">
        <v>9</v>
      </c>
      <c r="AY295" s="56"/>
      <c r="AZ295" s="271"/>
    </row>
    <row r="296" spans="1:52" s="183" customFormat="1" x14ac:dyDescent="0.25">
      <c r="A296" s="171">
        <v>8</v>
      </c>
      <c r="B296" s="236"/>
      <c r="C296" s="184"/>
      <c r="D296" s="197">
        <v>93412</v>
      </c>
      <c r="E296" s="124" t="s">
        <v>38</v>
      </c>
      <c r="F296" s="123" t="s">
        <v>38</v>
      </c>
      <c r="G296" s="123" t="str">
        <f>VLOOKUP(D296,wykład3!$D$2:$E$700,2,0)</f>
        <v>+</v>
      </c>
      <c r="H296" s="127" t="str">
        <f>VLOOKUP(D296,wykład4!$D$1:$E$701,2,0)</f>
        <v>+</v>
      </c>
      <c r="I296" s="182" t="str">
        <f>VLOOKUP(D296,ELERNING!$D$2:$I$701,6,0)</f>
        <v>+</v>
      </c>
      <c r="J296" s="124" t="s">
        <v>38</v>
      </c>
      <c r="K296" s="123">
        <v>9</v>
      </c>
      <c r="L296" s="125"/>
      <c r="M296" s="124" t="s">
        <v>38</v>
      </c>
      <c r="N296" s="123">
        <v>8</v>
      </c>
      <c r="O296" s="125"/>
      <c r="P296" s="124" t="s">
        <v>38</v>
      </c>
      <c r="Q296" s="123">
        <v>6</v>
      </c>
      <c r="R296" s="125"/>
      <c r="S296" s="124" t="s">
        <v>38</v>
      </c>
      <c r="T296" s="123" t="s">
        <v>38</v>
      </c>
      <c r="U296" s="123">
        <v>11</v>
      </c>
      <c r="V296" s="125"/>
      <c r="W296" s="124" t="s">
        <v>38</v>
      </c>
      <c r="X296" s="123" t="s">
        <v>38</v>
      </c>
      <c r="Y296" s="123">
        <v>12</v>
      </c>
      <c r="Z296" s="125"/>
      <c r="AA296" s="124" t="s">
        <v>38</v>
      </c>
      <c r="AB296" s="123" t="s">
        <v>38</v>
      </c>
      <c r="AC296" s="123">
        <v>12</v>
      </c>
      <c r="AD296" s="125"/>
      <c r="AE296" s="124" t="s">
        <v>38</v>
      </c>
      <c r="AF296" s="123" t="s">
        <v>38</v>
      </c>
      <c r="AG296" s="123">
        <v>15</v>
      </c>
      <c r="AH296" s="125"/>
      <c r="AI296" s="124" t="s">
        <v>38</v>
      </c>
      <c r="AJ296" s="123" t="s">
        <v>38</v>
      </c>
      <c r="AK296" s="123">
        <v>14</v>
      </c>
      <c r="AL296" s="125"/>
      <c r="AM296" s="124" t="s">
        <v>38</v>
      </c>
      <c r="AN296" s="123" t="s">
        <v>38</v>
      </c>
      <c r="AO296" s="123">
        <v>15</v>
      </c>
      <c r="AP296" s="127"/>
      <c r="AQ296" s="126" t="s">
        <v>38</v>
      </c>
      <c r="AR296" s="123">
        <v>10</v>
      </c>
      <c r="AS296" s="127"/>
      <c r="AT296" s="126" t="s">
        <v>38</v>
      </c>
      <c r="AU296" s="123">
        <v>10</v>
      </c>
      <c r="AV296" s="125"/>
      <c r="AW296" s="124" t="s">
        <v>38</v>
      </c>
      <c r="AX296" s="123">
        <v>9</v>
      </c>
      <c r="AY296" s="125"/>
      <c r="AZ296" s="270"/>
    </row>
    <row r="297" spans="1:52" x14ac:dyDescent="0.25">
      <c r="A297" s="171">
        <v>11</v>
      </c>
      <c r="B297" s="236"/>
      <c r="C297" s="184"/>
      <c r="D297" s="197">
        <v>93413</v>
      </c>
      <c r="E297" s="124" t="s">
        <v>38</v>
      </c>
      <c r="F297" s="123" t="s">
        <v>38</v>
      </c>
      <c r="G297" s="123" t="str">
        <f>VLOOKUP(D297,wykład3!$D$2:$E$700,2,0)</f>
        <v>+</v>
      </c>
      <c r="H297" s="127" t="str">
        <f>VLOOKUP(D297,wykład4!$D$1:$E$701,2,0)</f>
        <v>+</v>
      </c>
      <c r="I297" s="182" t="str">
        <f>VLOOKUP(D297,ELERNING!$D$2:$I$701,6,0)</f>
        <v>+</v>
      </c>
      <c r="J297" s="124" t="s">
        <v>38</v>
      </c>
      <c r="K297" s="123">
        <v>10</v>
      </c>
      <c r="L297" s="125"/>
      <c r="M297" s="124" t="s">
        <v>38</v>
      </c>
      <c r="N297" s="123">
        <v>8</v>
      </c>
      <c r="O297" s="125"/>
      <c r="P297" s="124" t="s">
        <v>38</v>
      </c>
      <c r="Q297" s="123">
        <v>6</v>
      </c>
      <c r="R297" s="125"/>
      <c r="S297" s="124" t="s">
        <v>38</v>
      </c>
      <c r="T297" s="123" t="s">
        <v>38</v>
      </c>
      <c r="U297" s="123">
        <v>13</v>
      </c>
      <c r="V297" s="125"/>
      <c r="W297" s="124" t="s">
        <v>38</v>
      </c>
      <c r="X297" s="123" t="s">
        <v>38</v>
      </c>
      <c r="Y297" s="123">
        <v>12</v>
      </c>
      <c r="Z297" s="125"/>
      <c r="AA297" s="124" t="s">
        <v>38</v>
      </c>
      <c r="AB297" s="123" t="s">
        <v>38</v>
      </c>
      <c r="AC297" s="123">
        <v>14</v>
      </c>
      <c r="AD297" s="125"/>
      <c r="AE297" s="124" t="s">
        <v>38</v>
      </c>
      <c r="AF297" s="123" t="s">
        <v>38</v>
      </c>
      <c r="AG297" s="123">
        <v>14</v>
      </c>
      <c r="AH297" s="125"/>
      <c r="AI297" s="124" t="s">
        <v>38</v>
      </c>
      <c r="AJ297" s="123" t="s">
        <v>38</v>
      </c>
      <c r="AK297" s="123">
        <v>15</v>
      </c>
      <c r="AL297" s="125"/>
      <c r="AM297" s="124" t="s">
        <v>38</v>
      </c>
      <c r="AN297" s="123" t="s">
        <v>38</v>
      </c>
      <c r="AO297" s="123">
        <v>12</v>
      </c>
      <c r="AP297" s="127"/>
      <c r="AQ297" s="126" t="s">
        <v>38</v>
      </c>
      <c r="AR297" s="123">
        <v>9</v>
      </c>
      <c r="AS297" s="127"/>
      <c r="AT297" s="126" t="s">
        <v>38</v>
      </c>
      <c r="AU297" s="123">
        <v>10</v>
      </c>
      <c r="AV297" s="125"/>
      <c r="AW297" s="124" t="s">
        <v>38</v>
      </c>
      <c r="AX297" s="123">
        <v>10</v>
      </c>
      <c r="AY297" s="125"/>
      <c r="AZ297" s="273">
        <v>4</v>
      </c>
    </row>
    <row r="298" spans="1:52" s="183" customFormat="1" x14ac:dyDescent="0.25">
      <c r="A298" s="171">
        <v>9</v>
      </c>
      <c r="B298" s="236"/>
      <c r="C298" s="184"/>
      <c r="D298" s="197">
        <v>93414</v>
      </c>
      <c r="E298" s="124" t="s">
        <v>38</v>
      </c>
      <c r="F298" s="123" t="s">
        <v>38</v>
      </c>
      <c r="G298" s="123" t="str">
        <f>VLOOKUP(D298,wykład3!$D$2:$E$700,2,0)</f>
        <v>+</v>
      </c>
      <c r="H298" s="127" t="str">
        <f>VLOOKUP(D298,wykład4!$D$1:$E$701,2,0)</f>
        <v>+</v>
      </c>
      <c r="I298" s="182" t="str">
        <f>VLOOKUP(D298,ELERNING!$D$2:$I$701,6,0)</f>
        <v>+</v>
      </c>
      <c r="J298" s="124" t="s">
        <v>38</v>
      </c>
      <c r="K298" s="123">
        <v>9</v>
      </c>
      <c r="L298" s="125"/>
      <c r="M298" s="124" t="s">
        <v>38</v>
      </c>
      <c r="N298" s="123">
        <v>6</v>
      </c>
      <c r="O298" s="125"/>
      <c r="P298" s="124" t="s">
        <v>38</v>
      </c>
      <c r="Q298" s="123">
        <v>6</v>
      </c>
      <c r="R298" s="125"/>
      <c r="S298" s="124" t="s">
        <v>38</v>
      </c>
      <c r="T298" s="123" t="s">
        <v>38</v>
      </c>
      <c r="U298" s="123">
        <v>12</v>
      </c>
      <c r="V298" s="125"/>
      <c r="W298" s="124" t="s">
        <v>38</v>
      </c>
      <c r="X298" s="123" t="s">
        <v>38</v>
      </c>
      <c r="Y298" s="123">
        <v>12</v>
      </c>
      <c r="Z298" s="125"/>
      <c r="AA298" s="124" t="s">
        <v>38</v>
      </c>
      <c r="AB298" s="123" t="s">
        <v>38</v>
      </c>
      <c r="AC298" s="123">
        <v>11</v>
      </c>
      <c r="AD298" s="125"/>
      <c r="AE298" s="124" t="s">
        <v>38</v>
      </c>
      <c r="AF298" s="123" t="s">
        <v>38</v>
      </c>
      <c r="AG298" s="123">
        <v>15</v>
      </c>
      <c r="AH298" s="125"/>
      <c r="AI298" s="124" t="s">
        <v>38</v>
      </c>
      <c r="AJ298" s="123" t="s">
        <v>38</v>
      </c>
      <c r="AK298" s="123">
        <v>13</v>
      </c>
      <c r="AL298" s="125"/>
      <c r="AM298" s="124" t="s">
        <v>38</v>
      </c>
      <c r="AN298" s="123" t="s">
        <v>38</v>
      </c>
      <c r="AO298" s="123">
        <v>14</v>
      </c>
      <c r="AP298" s="127"/>
      <c r="AQ298" s="126" t="s">
        <v>38</v>
      </c>
      <c r="AR298" s="123">
        <v>7</v>
      </c>
      <c r="AS298" s="127"/>
      <c r="AT298" s="126" t="s">
        <v>38</v>
      </c>
      <c r="AU298" s="123">
        <v>9</v>
      </c>
      <c r="AV298" s="125"/>
      <c r="AW298" s="124" t="s">
        <v>38</v>
      </c>
      <c r="AX298" s="123">
        <v>9</v>
      </c>
      <c r="AY298" s="125"/>
      <c r="AZ298" s="270"/>
    </row>
    <row r="299" spans="1:52" s="183" customFormat="1" x14ac:dyDescent="0.25">
      <c r="A299" s="171">
        <v>9</v>
      </c>
      <c r="B299" s="236"/>
      <c r="C299" s="184"/>
      <c r="D299" s="197">
        <v>93415</v>
      </c>
      <c r="E299" s="124" t="s">
        <v>38</v>
      </c>
      <c r="F299" s="123" t="s">
        <v>38</v>
      </c>
      <c r="G299" s="123" t="str">
        <f>VLOOKUP(D299,wykład3!$D$2:$E$700,2,0)</f>
        <v>+</v>
      </c>
      <c r="H299" s="127" t="str">
        <f>VLOOKUP(D299,wykład4!$D$1:$E$701,2,0)</f>
        <v>+</v>
      </c>
      <c r="I299" s="182" t="str">
        <f>VLOOKUP(D299,ELERNING!$D$2:$I$701,6,0)</f>
        <v>+</v>
      </c>
      <c r="J299" s="124" t="s">
        <v>38</v>
      </c>
      <c r="K299" s="123">
        <v>8</v>
      </c>
      <c r="L299" s="125"/>
      <c r="M299" s="124" t="s">
        <v>38</v>
      </c>
      <c r="N299" s="123">
        <v>8</v>
      </c>
      <c r="O299" s="125"/>
      <c r="P299" s="124" t="s">
        <v>38</v>
      </c>
      <c r="Q299" s="123">
        <v>6</v>
      </c>
      <c r="R299" s="125"/>
      <c r="S299" s="124" t="s">
        <v>38</v>
      </c>
      <c r="T299" s="123" t="s">
        <v>38</v>
      </c>
      <c r="U299" s="123">
        <v>10</v>
      </c>
      <c r="V299" s="125" t="str">
        <f>VLOOKUP(D299,NERWY2!$C$2:$F$400,4,0)</f>
        <v/>
      </c>
      <c r="W299" s="124" t="s">
        <v>38</v>
      </c>
      <c r="X299" s="123" t="s">
        <v>38</v>
      </c>
      <c r="Y299" s="123">
        <v>8</v>
      </c>
      <c r="Z299" s="125">
        <f>VLOOKUP(D299,ZMYSŁY!$C$2:$F$400,4,0)</f>
        <v>11</v>
      </c>
      <c r="AA299" s="124" t="s">
        <v>38</v>
      </c>
      <c r="AB299" s="123" t="s">
        <v>38</v>
      </c>
      <c r="AC299" s="123">
        <v>10</v>
      </c>
      <c r="AD299" s="125" t="str">
        <f>VLOOKUP(D299,MIĘŚNIE!$C$2:$F$400,4,0)</f>
        <v/>
      </c>
      <c r="AE299" s="124" t="s">
        <v>38</v>
      </c>
      <c r="AF299" s="123" t="s">
        <v>38</v>
      </c>
      <c r="AG299" s="123">
        <v>13</v>
      </c>
      <c r="AH299" s="125"/>
      <c r="AI299" s="124" t="s">
        <v>38</v>
      </c>
      <c r="AJ299" s="123" t="s">
        <v>38</v>
      </c>
      <c r="AK299" s="123">
        <v>11</v>
      </c>
      <c r="AL299" s="125"/>
      <c r="AM299" s="124" t="s">
        <v>38</v>
      </c>
      <c r="AN299" s="123" t="s">
        <v>38</v>
      </c>
      <c r="AO299" s="123">
        <v>14</v>
      </c>
      <c r="AP299" s="127"/>
      <c r="AQ299" s="126" t="s">
        <v>38</v>
      </c>
      <c r="AR299" s="123">
        <v>7</v>
      </c>
      <c r="AS299" s="127"/>
      <c r="AT299" s="126" t="s">
        <v>38</v>
      </c>
      <c r="AU299" s="123">
        <v>9</v>
      </c>
      <c r="AV299" s="125"/>
      <c r="AW299" s="124" t="s">
        <v>38</v>
      </c>
      <c r="AX299" s="123">
        <v>9</v>
      </c>
      <c r="AY299" s="125"/>
      <c r="AZ299" s="270"/>
    </row>
    <row r="300" spans="1:52" s="183" customFormat="1" x14ac:dyDescent="0.25">
      <c r="A300" s="171">
        <v>10</v>
      </c>
      <c r="B300" s="236"/>
      <c r="C300" s="184"/>
      <c r="D300" s="197">
        <v>93416</v>
      </c>
      <c r="E300" s="124" t="s">
        <v>38</v>
      </c>
      <c r="F300" s="123" t="s">
        <v>38</v>
      </c>
      <c r="G300" s="123" t="str">
        <f>VLOOKUP(D300,wykład3!$D$2:$E$700,2,0)</f>
        <v>+</v>
      </c>
      <c r="H300" s="127" t="str">
        <f>VLOOKUP(D300,wykład4!$D$1:$E$701,2,0)</f>
        <v>+</v>
      </c>
      <c r="I300" s="182" t="str">
        <f>VLOOKUP(D300,ELERNING!$D$2:$I$701,6,0)</f>
        <v>+</v>
      </c>
      <c r="J300" s="124" t="s">
        <v>38</v>
      </c>
      <c r="K300" s="123">
        <v>8</v>
      </c>
      <c r="L300" s="125" t="str">
        <f>VLOOKUP(D300,HORMONY1!$C$2:$F$400,4,0)</f>
        <v/>
      </c>
      <c r="M300" s="124" t="s">
        <v>38</v>
      </c>
      <c r="N300" s="123">
        <v>7</v>
      </c>
      <c r="O300" s="125" t="str">
        <f>VLOOKUP(D300,HORMONY2!$C$2:$F$400,4,0)</f>
        <v/>
      </c>
      <c r="P300" s="124" t="s">
        <v>38</v>
      </c>
      <c r="Q300" s="123">
        <v>4</v>
      </c>
      <c r="R300" s="125">
        <f>VLOOKUP(D300,NERWY1!$C$2:$F$400,4,0)</f>
        <v>10</v>
      </c>
      <c r="S300" s="124" t="s">
        <v>38</v>
      </c>
      <c r="T300" s="123" t="s">
        <v>38</v>
      </c>
      <c r="U300" s="123">
        <v>11</v>
      </c>
      <c r="V300" s="125"/>
      <c r="W300" s="124" t="s">
        <v>38</v>
      </c>
      <c r="X300" s="123" t="s">
        <v>38</v>
      </c>
      <c r="Y300" s="123">
        <v>13</v>
      </c>
      <c r="Z300" s="125"/>
      <c r="AA300" s="124" t="s">
        <v>38</v>
      </c>
      <c r="AB300" s="123" t="s">
        <v>38</v>
      </c>
      <c r="AC300" s="123">
        <v>13</v>
      </c>
      <c r="AD300" s="125"/>
      <c r="AE300" s="124" t="s">
        <v>38</v>
      </c>
      <c r="AF300" s="123" t="s">
        <v>38</v>
      </c>
      <c r="AG300" s="123">
        <v>12</v>
      </c>
      <c r="AH300" s="125"/>
      <c r="AI300" s="124" t="s">
        <v>38</v>
      </c>
      <c r="AJ300" s="123" t="s">
        <v>38</v>
      </c>
      <c r="AK300" s="123">
        <v>15</v>
      </c>
      <c r="AL300" s="125"/>
      <c r="AM300" s="124" t="s">
        <v>38</v>
      </c>
      <c r="AN300" s="123" t="s">
        <v>38</v>
      </c>
      <c r="AO300" s="123">
        <v>15</v>
      </c>
      <c r="AP300" s="127"/>
      <c r="AQ300" s="126" t="s">
        <v>38</v>
      </c>
      <c r="AR300" s="123">
        <v>4</v>
      </c>
      <c r="AS300" s="127">
        <f>VLOOKUP(D300,KREW2PI!$C$2:$F$400,4,0)</f>
        <v>10</v>
      </c>
      <c r="AT300" s="126" t="s">
        <v>38</v>
      </c>
      <c r="AU300" s="123">
        <v>10</v>
      </c>
      <c r="AV300" s="125"/>
      <c r="AW300" s="124" t="s">
        <v>38</v>
      </c>
      <c r="AX300" s="123">
        <v>9</v>
      </c>
      <c r="AY300" s="125"/>
      <c r="AZ300" s="270"/>
    </row>
    <row r="301" spans="1:52" s="183" customFormat="1" x14ac:dyDescent="0.25">
      <c r="A301" s="171">
        <v>11</v>
      </c>
      <c r="B301" s="236"/>
      <c r="C301" s="184"/>
      <c r="D301" s="197">
        <v>93417</v>
      </c>
      <c r="E301" s="124" t="s">
        <v>38</v>
      </c>
      <c r="F301" s="123" t="s">
        <v>38</v>
      </c>
      <c r="G301" s="123" t="str">
        <f>VLOOKUP(D301,wykład3!$D$2:$E$700,2,0)</f>
        <v>+</v>
      </c>
      <c r="H301" s="127" t="str">
        <f>VLOOKUP(D301,wykład4!$D$1:$E$701,2,0)</f>
        <v>+</v>
      </c>
      <c r="I301" s="182" t="str">
        <f>VLOOKUP(D301,ELERNING!$D$2:$I$701,6,0)</f>
        <v>+</v>
      </c>
      <c r="J301" s="124" t="s">
        <v>38</v>
      </c>
      <c r="K301" s="123">
        <v>10</v>
      </c>
      <c r="L301" s="125"/>
      <c r="M301" s="124" t="s">
        <v>38</v>
      </c>
      <c r="N301" s="123">
        <v>9</v>
      </c>
      <c r="O301" s="125"/>
      <c r="P301" s="124" t="s">
        <v>38</v>
      </c>
      <c r="Q301" s="123">
        <v>9</v>
      </c>
      <c r="R301" s="125"/>
      <c r="S301" s="124" t="s">
        <v>38</v>
      </c>
      <c r="T301" s="123" t="s">
        <v>38</v>
      </c>
      <c r="U301" s="123">
        <v>11</v>
      </c>
      <c r="V301" s="125"/>
      <c r="W301" s="124" t="s">
        <v>38</v>
      </c>
      <c r="X301" s="123" t="s">
        <v>38</v>
      </c>
      <c r="Y301" s="123">
        <v>13</v>
      </c>
      <c r="Z301" s="125"/>
      <c r="AA301" s="124" t="s">
        <v>38</v>
      </c>
      <c r="AB301" s="123" t="s">
        <v>38</v>
      </c>
      <c r="AC301" s="123">
        <v>14</v>
      </c>
      <c r="AD301" s="125"/>
      <c r="AE301" s="124" t="s">
        <v>38</v>
      </c>
      <c r="AF301" s="123" t="s">
        <v>38</v>
      </c>
      <c r="AG301" s="123">
        <v>15</v>
      </c>
      <c r="AH301" s="125"/>
      <c r="AI301" s="124" t="s">
        <v>38</v>
      </c>
      <c r="AJ301" s="123" t="s">
        <v>38</v>
      </c>
      <c r="AK301" s="123">
        <v>15</v>
      </c>
      <c r="AL301" s="125"/>
      <c r="AM301" s="124" t="s">
        <v>38</v>
      </c>
      <c r="AN301" s="123" t="s">
        <v>38</v>
      </c>
      <c r="AO301" s="123">
        <v>14</v>
      </c>
      <c r="AP301" s="127"/>
      <c r="AQ301" s="126" t="s">
        <v>38</v>
      </c>
      <c r="AR301" s="123">
        <v>9</v>
      </c>
      <c r="AS301" s="127"/>
      <c r="AT301" s="126" t="s">
        <v>38</v>
      </c>
      <c r="AU301" s="123">
        <v>9</v>
      </c>
      <c r="AV301" s="125"/>
      <c r="AW301" s="124" t="s">
        <v>38</v>
      </c>
      <c r="AX301" s="123">
        <v>10</v>
      </c>
      <c r="AY301" s="125"/>
      <c r="AZ301" s="273">
        <v>5</v>
      </c>
    </row>
    <row r="302" spans="1:52" s="183" customFormat="1" x14ac:dyDescent="0.25">
      <c r="A302" s="171">
        <v>8</v>
      </c>
      <c r="B302" s="236"/>
      <c r="C302" s="184"/>
      <c r="D302" s="197">
        <v>93418</v>
      </c>
      <c r="E302" s="124" t="s">
        <v>38</v>
      </c>
      <c r="F302" s="123" t="s">
        <v>38</v>
      </c>
      <c r="G302" s="123" t="str">
        <f>VLOOKUP(D302,wykład3!$D$2:$E$700,2,0)</f>
        <v>+</v>
      </c>
      <c r="H302" s="127" t="str">
        <f>VLOOKUP(D302,wykład4!$D$1:$E$701,2,0)</f>
        <v>+</v>
      </c>
      <c r="I302" s="182" t="str">
        <f>VLOOKUP(D302,ELERNING!$D$2:$I$701,6,0)</f>
        <v>+</v>
      </c>
      <c r="J302" s="124" t="s">
        <v>38</v>
      </c>
      <c r="K302" s="123">
        <v>7</v>
      </c>
      <c r="L302" s="125" t="str">
        <f>VLOOKUP(D302,HORMONY1!$C$2:$F$400,4,0)</f>
        <v/>
      </c>
      <c r="M302" s="124" t="s">
        <v>38</v>
      </c>
      <c r="N302" s="123">
        <v>8</v>
      </c>
      <c r="O302" s="125" t="str">
        <f>VLOOKUP(D302,HORMONY2!$C$2:$F$400,4,0)</f>
        <v/>
      </c>
      <c r="P302" s="124" t="s">
        <v>38</v>
      </c>
      <c r="Q302" s="123">
        <v>5</v>
      </c>
      <c r="R302" s="125">
        <f>VLOOKUP(D302,NERWY1!$C$2:$F$400,4,0)</f>
        <v>9</v>
      </c>
      <c r="S302" s="124" t="s">
        <v>38</v>
      </c>
      <c r="T302" s="123" t="s">
        <v>38</v>
      </c>
      <c r="U302" s="123">
        <v>12</v>
      </c>
      <c r="V302" s="125"/>
      <c r="W302" s="124" t="s">
        <v>38</v>
      </c>
      <c r="X302" s="123" t="s">
        <v>38</v>
      </c>
      <c r="Y302" s="123">
        <v>13</v>
      </c>
      <c r="Z302" s="125"/>
      <c r="AA302" s="124" t="s">
        <v>38</v>
      </c>
      <c r="AB302" s="123" t="s">
        <v>38</v>
      </c>
      <c r="AC302" s="123">
        <v>12</v>
      </c>
      <c r="AD302" s="125"/>
      <c r="AE302" s="124" t="s">
        <v>38</v>
      </c>
      <c r="AF302" s="123" t="s">
        <v>38</v>
      </c>
      <c r="AG302" s="123">
        <v>15</v>
      </c>
      <c r="AH302" s="125"/>
      <c r="AI302" s="124" t="s">
        <v>38</v>
      </c>
      <c r="AJ302" s="123" t="s">
        <v>38</v>
      </c>
      <c r="AK302" s="123">
        <v>14</v>
      </c>
      <c r="AL302" s="125"/>
      <c r="AM302" s="124" t="s">
        <v>38</v>
      </c>
      <c r="AN302" s="123" t="s">
        <v>38</v>
      </c>
      <c r="AO302" s="123">
        <v>15</v>
      </c>
      <c r="AP302" s="127"/>
      <c r="AQ302" s="126" t="s">
        <v>38</v>
      </c>
      <c r="AR302" s="123">
        <v>9</v>
      </c>
      <c r="AS302" s="127"/>
      <c r="AT302" s="126" t="s">
        <v>38</v>
      </c>
      <c r="AU302" s="123">
        <v>10</v>
      </c>
      <c r="AV302" s="125"/>
      <c r="AW302" s="124" t="s">
        <v>38</v>
      </c>
      <c r="AX302" s="123">
        <v>9</v>
      </c>
      <c r="AY302" s="125"/>
      <c r="AZ302" s="270"/>
    </row>
    <row r="303" spans="1:52" x14ac:dyDescent="0.25">
      <c r="A303" s="121">
        <v>10</v>
      </c>
      <c r="B303" s="237"/>
      <c r="C303" s="51"/>
      <c r="D303" s="198">
        <v>93420</v>
      </c>
      <c r="E303" s="55" t="s">
        <v>38</v>
      </c>
      <c r="F303" s="52" t="s">
        <v>38</v>
      </c>
      <c r="G303" s="52" t="str">
        <f>VLOOKUP(D303,wykład3!$D$2:$E$700,2,0)</f>
        <v>+</v>
      </c>
      <c r="H303" s="57" t="str">
        <f>VLOOKUP(D303,wykład4!$D$1:$E$701,2,0)</f>
        <v>+</v>
      </c>
      <c r="I303" s="134" t="str">
        <f>VLOOKUP(D303,ELERNING!$D$2:$I$701,6,0)</f>
        <v>+</v>
      </c>
      <c r="J303" s="55" t="s">
        <v>38</v>
      </c>
      <c r="K303" s="141">
        <v>4</v>
      </c>
      <c r="L303" s="125">
        <v>10</v>
      </c>
      <c r="M303" s="55" t="s">
        <v>38</v>
      </c>
      <c r="N303" s="52">
        <v>6</v>
      </c>
      <c r="O303" s="56" t="str">
        <f>VLOOKUP(D303,HORMONY2!$C$2:$F$400,4,0)</f>
        <v/>
      </c>
      <c r="P303" s="55" t="s">
        <v>38</v>
      </c>
      <c r="Q303" s="165">
        <v>1</v>
      </c>
      <c r="R303" s="56">
        <f>VLOOKUP(D303,NERWY1!$C$2:$F$400,4,0)</f>
        <v>7</v>
      </c>
      <c r="S303" s="55" t="s">
        <v>38</v>
      </c>
      <c r="T303" s="52" t="s">
        <v>38</v>
      </c>
      <c r="U303" s="52">
        <v>12</v>
      </c>
      <c r="V303" s="139"/>
      <c r="W303" s="55" t="s">
        <v>38</v>
      </c>
      <c r="X303" s="52" t="s">
        <v>38</v>
      </c>
      <c r="Y303" s="52">
        <v>9</v>
      </c>
      <c r="Z303" s="139"/>
      <c r="AA303" s="55" t="s">
        <v>38</v>
      </c>
      <c r="AB303" s="52" t="s">
        <v>38</v>
      </c>
      <c r="AC303" s="52">
        <v>10</v>
      </c>
      <c r="AD303" s="139"/>
      <c r="AE303" s="55" t="s">
        <v>38</v>
      </c>
      <c r="AF303" s="52" t="s">
        <v>38</v>
      </c>
      <c r="AG303" s="52">
        <v>13</v>
      </c>
      <c r="AH303" s="56"/>
      <c r="AI303" s="55" t="s">
        <v>38</v>
      </c>
      <c r="AJ303" s="52" t="s">
        <v>38</v>
      </c>
      <c r="AK303" s="52">
        <v>13</v>
      </c>
      <c r="AL303" s="56"/>
      <c r="AM303" s="55" t="s">
        <v>38</v>
      </c>
      <c r="AN303" s="52" t="s">
        <v>38</v>
      </c>
      <c r="AO303" s="52">
        <v>14</v>
      </c>
      <c r="AP303" s="57"/>
      <c r="AQ303" s="134" t="s">
        <v>38</v>
      </c>
      <c r="AR303" s="52">
        <v>8</v>
      </c>
      <c r="AS303" s="57"/>
      <c r="AT303" s="58" t="s">
        <v>38</v>
      </c>
      <c r="AU303" s="52">
        <v>10</v>
      </c>
      <c r="AV303" s="56"/>
      <c r="AW303" s="55" t="s">
        <v>38</v>
      </c>
      <c r="AX303" s="52">
        <v>8</v>
      </c>
      <c r="AY303" s="56"/>
      <c r="AZ303" s="271"/>
    </row>
    <row r="304" spans="1:52" s="183" customFormat="1" x14ac:dyDescent="0.25">
      <c r="A304" s="121">
        <v>11</v>
      </c>
      <c r="B304" s="237"/>
      <c r="C304" s="51"/>
      <c r="D304" s="198">
        <v>93421</v>
      </c>
      <c r="E304" s="55" t="s">
        <v>38</v>
      </c>
      <c r="F304" s="52" t="s">
        <v>38</v>
      </c>
      <c r="G304" s="52" t="str">
        <f>VLOOKUP(D304,wykład3!$D$2:$E$700,2,0)</f>
        <v>+</v>
      </c>
      <c r="H304" s="57" t="str">
        <f>VLOOKUP(D304,wykład4!$D$1:$E$701,2,0)</f>
        <v>+</v>
      </c>
      <c r="I304" s="134" t="str">
        <f>VLOOKUP(D304,ELERNING!$D$2:$I$701,6,0)</f>
        <v>+</v>
      </c>
      <c r="J304" s="55" t="s">
        <v>38</v>
      </c>
      <c r="K304" s="52">
        <v>9</v>
      </c>
      <c r="L304" s="56"/>
      <c r="M304" s="55" t="s">
        <v>38</v>
      </c>
      <c r="N304" s="52">
        <v>8</v>
      </c>
      <c r="O304" s="56"/>
      <c r="P304" s="55" t="s">
        <v>38</v>
      </c>
      <c r="Q304" s="52">
        <v>6</v>
      </c>
      <c r="R304" s="56"/>
      <c r="S304" s="55" t="s">
        <v>38</v>
      </c>
      <c r="T304" s="52" t="s">
        <v>38</v>
      </c>
      <c r="U304" s="52">
        <v>11</v>
      </c>
      <c r="V304" s="139" t="str">
        <f>VLOOKUP(D304,NERWY2!$C$2:$F$400,4,0)</f>
        <v/>
      </c>
      <c r="W304" s="55" t="s">
        <v>38</v>
      </c>
      <c r="X304" s="52" t="s">
        <v>38</v>
      </c>
      <c r="Y304" s="229">
        <v>6</v>
      </c>
      <c r="Z304" s="125">
        <v>13</v>
      </c>
      <c r="AA304" s="55" t="s">
        <v>38</v>
      </c>
      <c r="AB304" s="52" t="s">
        <v>38</v>
      </c>
      <c r="AC304" s="52">
        <v>13</v>
      </c>
      <c r="AD304" s="139" t="str">
        <f>VLOOKUP(D304,MIĘŚNIE!$C$2:$F$400,4,0)</f>
        <v/>
      </c>
      <c r="AE304" s="55" t="s">
        <v>38</v>
      </c>
      <c r="AF304" s="52" t="s">
        <v>38</v>
      </c>
      <c r="AG304" s="52">
        <v>12</v>
      </c>
      <c r="AH304" s="56"/>
      <c r="AI304" s="55" t="s">
        <v>38</v>
      </c>
      <c r="AJ304" s="52" t="s">
        <v>38</v>
      </c>
      <c r="AK304" s="52">
        <v>14</v>
      </c>
      <c r="AL304" s="56"/>
      <c r="AM304" s="55" t="s">
        <v>38</v>
      </c>
      <c r="AN304" s="52" t="s">
        <v>38</v>
      </c>
      <c r="AO304" s="52">
        <v>12</v>
      </c>
      <c r="AP304" s="57"/>
      <c r="AQ304" s="58" t="s">
        <v>38</v>
      </c>
      <c r="AR304" s="165">
        <v>4</v>
      </c>
      <c r="AS304" s="57">
        <f>VLOOKUP(D304,KREW2PI!$C$2:$F$400,4,0)</f>
        <v>10</v>
      </c>
      <c r="AT304" s="58" t="s">
        <v>38</v>
      </c>
      <c r="AU304" s="52">
        <v>9</v>
      </c>
      <c r="AV304" s="56"/>
      <c r="AW304" s="55" t="s">
        <v>38</v>
      </c>
      <c r="AX304" s="52">
        <v>9</v>
      </c>
      <c r="AY304" s="56"/>
      <c r="AZ304" s="271"/>
    </row>
    <row r="305" spans="1:52" s="183" customFormat="1" hidden="1" x14ac:dyDescent="0.25">
      <c r="A305" s="185">
        <v>2</v>
      </c>
      <c r="B305" s="241"/>
      <c r="C305" s="190"/>
      <c r="D305" s="202">
        <v>93222</v>
      </c>
      <c r="E305" s="188" t="s">
        <v>38</v>
      </c>
      <c r="F305" s="186" t="s">
        <v>39</v>
      </c>
      <c r="G305" s="187" t="s">
        <v>39</v>
      </c>
      <c r="H305" s="189" t="s">
        <v>39</v>
      </c>
      <c r="I305" s="217" t="s">
        <v>39</v>
      </c>
      <c r="J305" s="212" t="s">
        <v>39</v>
      </c>
      <c r="K305" s="186" t="s">
        <v>39</v>
      </c>
      <c r="L305" s="225" t="s">
        <v>39</v>
      </c>
      <c r="M305" s="212" t="s">
        <v>39</v>
      </c>
      <c r="N305" s="186" t="s">
        <v>39</v>
      </c>
      <c r="O305" s="225" t="s">
        <v>39</v>
      </c>
      <c r="P305" s="212" t="s">
        <v>39</v>
      </c>
      <c r="Q305" s="186" t="s">
        <v>39</v>
      </c>
      <c r="R305" s="225" t="s">
        <v>39</v>
      </c>
      <c r="S305" s="212" t="s">
        <v>39</v>
      </c>
      <c r="T305" s="187"/>
      <c r="U305" s="123" t="e">
        <v>#N/A</v>
      </c>
      <c r="V305" s="125" t="e">
        <f>VLOOKUP(D305,NERWY2!$C$2:$F$400,4,0)</f>
        <v>#N/A</v>
      </c>
      <c r="W305" s="124" t="s">
        <v>39</v>
      </c>
      <c r="X305" s="187" t="s">
        <v>39</v>
      </c>
      <c r="Y305" s="123" t="e">
        <v>#N/A</v>
      </c>
      <c r="Z305" s="125" t="e">
        <f>VLOOKUP(D305,ZMYSŁY!$C$2:$F$400,4,0)</f>
        <v>#N/A</v>
      </c>
      <c r="AA305" s="124" t="s">
        <v>39</v>
      </c>
      <c r="AB305" s="187" t="s">
        <v>39</v>
      </c>
      <c r="AC305" s="123" t="e">
        <v>#N/A</v>
      </c>
      <c r="AD305" s="125" t="e">
        <f>VLOOKUP(D305,MIĘŚNIE!$C$2:$F$400,4,0)</f>
        <v>#N/A</v>
      </c>
      <c r="AE305" s="124" t="e">
        <v>#N/A</v>
      </c>
      <c r="AF305" s="187"/>
      <c r="AG305" s="123" t="e">
        <v>#N/A</v>
      </c>
      <c r="AH305" s="125"/>
      <c r="AI305" s="124" t="e">
        <v>#N/A</v>
      </c>
      <c r="AJ305" s="187"/>
      <c r="AK305" s="123" t="e">
        <v>#N/A</v>
      </c>
      <c r="AL305" s="125"/>
      <c r="AM305" s="124" t="e">
        <v>#N/A</v>
      </c>
      <c r="AN305" s="187"/>
      <c r="AO305" s="123" t="e">
        <v>#N/A</v>
      </c>
      <c r="AP305" s="127"/>
      <c r="AQ305" s="126" t="e">
        <v>#N/A</v>
      </c>
      <c r="AR305" s="123" t="e">
        <v>#N/A</v>
      </c>
      <c r="AS305" s="127" t="e">
        <f>VLOOKUP(D305,KREW2PI!$C$2:$F$400,4,0)</f>
        <v>#N/A</v>
      </c>
      <c r="AT305" s="126" t="e">
        <v>#N/A</v>
      </c>
      <c r="AU305" s="123" t="e">
        <v>#N/A</v>
      </c>
      <c r="AV305" s="125"/>
      <c r="AW305" s="124" t="e">
        <v>#N/A</v>
      </c>
      <c r="AX305" s="123" t="e">
        <v>#N/A</v>
      </c>
      <c r="AY305" s="125"/>
      <c r="AZ305" s="270"/>
    </row>
    <row r="306" spans="1:52" s="183" customFormat="1" x14ac:dyDescent="0.25">
      <c r="A306" s="171">
        <v>8</v>
      </c>
      <c r="B306" s="236"/>
      <c r="C306" s="184"/>
      <c r="D306" s="197">
        <v>93422</v>
      </c>
      <c r="E306" s="124" t="s">
        <v>38</v>
      </c>
      <c r="F306" s="123" t="s">
        <v>38</v>
      </c>
      <c r="G306" s="123" t="str">
        <f>VLOOKUP(D306,wykład3!$D$2:$E$700,2,0)</f>
        <v>+</v>
      </c>
      <c r="H306" s="127" t="str">
        <f>VLOOKUP(D306,wykład4!$D$1:$E$701,2,0)</f>
        <v>+</v>
      </c>
      <c r="I306" s="182" t="str">
        <f>VLOOKUP(D306,ELERNING!$D$2:$I$701,6,0)</f>
        <v>+</v>
      </c>
      <c r="J306" s="124" t="s">
        <v>38</v>
      </c>
      <c r="K306" s="123">
        <v>6</v>
      </c>
      <c r="L306" s="125" t="str">
        <f>VLOOKUP(D306,HORMONY1!$C$2:$F$400,4,0)</f>
        <v/>
      </c>
      <c r="M306" s="124" t="s">
        <v>38</v>
      </c>
      <c r="N306" s="123">
        <v>9</v>
      </c>
      <c r="O306" s="125" t="str">
        <f>VLOOKUP(D306,HORMONY2!$C$2:$F$400,4,0)</f>
        <v/>
      </c>
      <c r="P306" s="124" t="s">
        <v>38</v>
      </c>
      <c r="Q306" s="123">
        <v>5</v>
      </c>
      <c r="R306" s="125">
        <f>VLOOKUP(D306,NERWY1!$C$2:$F$400,4,0)</f>
        <v>8</v>
      </c>
      <c r="S306" s="124" t="s">
        <v>38</v>
      </c>
      <c r="T306" s="123" t="s">
        <v>38</v>
      </c>
      <c r="U306" s="123">
        <v>10</v>
      </c>
      <c r="V306" s="125"/>
      <c r="W306" s="124" t="s">
        <v>38</v>
      </c>
      <c r="X306" s="123" t="s">
        <v>38</v>
      </c>
      <c r="Y306" s="123">
        <v>11</v>
      </c>
      <c r="Z306" s="125"/>
      <c r="AA306" s="124" t="s">
        <v>38</v>
      </c>
      <c r="AB306" s="123" t="s">
        <v>38</v>
      </c>
      <c r="AC306" s="123">
        <v>13</v>
      </c>
      <c r="AD306" s="125"/>
      <c r="AE306" s="124" t="s">
        <v>38</v>
      </c>
      <c r="AF306" s="123" t="s">
        <v>38</v>
      </c>
      <c r="AG306" s="123">
        <v>12</v>
      </c>
      <c r="AH306" s="125"/>
      <c r="AI306" s="124" t="s">
        <v>38</v>
      </c>
      <c r="AJ306" s="123" t="s">
        <v>38</v>
      </c>
      <c r="AK306" s="123">
        <v>11</v>
      </c>
      <c r="AL306" s="125"/>
      <c r="AM306" s="124" t="s">
        <v>38</v>
      </c>
      <c r="AN306" s="123" t="s">
        <v>38</v>
      </c>
      <c r="AO306" s="123">
        <v>14</v>
      </c>
      <c r="AP306" s="127"/>
      <c r="AQ306" s="126" t="s">
        <v>38</v>
      </c>
      <c r="AR306" s="123">
        <v>7</v>
      </c>
      <c r="AS306" s="127"/>
      <c r="AT306" s="126" t="s">
        <v>38</v>
      </c>
      <c r="AU306" s="123">
        <v>10</v>
      </c>
      <c r="AV306" s="125"/>
      <c r="AW306" s="124" t="s">
        <v>38</v>
      </c>
      <c r="AX306" s="123">
        <v>9</v>
      </c>
      <c r="AY306" s="125"/>
      <c r="AZ306" s="270"/>
    </row>
    <row r="307" spans="1:52" s="183" customFormat="1" x14ac:dyDescent="0.25">
      <c r="A307" s="171">
        <v>10</v>
      </c>
      <c r="B307" s="236"/>
      <c r="C307" s="184"/>
      <c r="D307" s="197">
        <v>93423</v>
      </c>
      <c r="E307" s="124" t="s">
        <v>38</v>
      </c>
      <c r="F307" s="123" t="s">
        <v>38</v>
      </c>
      <c r="G307" s="123" t="str">
        <f>VLOOKUP(D307,wykład3!$D$2:$E$700,2,0)</f>
        <v>+</v>
      </c>
      <c r="H307" s="127" t="str">
        <f>VLOOKUP(D307,wykład4!$D$1:$E$701,2,0)</f>
        <v>+</v>
      </c>
      <c r="I307" s="182" t="str">
        <f>VLOOKUP(D307,ELERNING!$D$2:$I$701,6,0)</f>
        <v>+</v>
      </c>
      <c r="J307" s="124" t="s">
        <v>38</v>
      </c>
      <c r="K307" s="123">
        <v>7</v>
      </c>
      <c r="L307" s="125" t="str">
        <f>VLOOKUP(D307,HORMONY1!$C$2:$F$400,4,0)</f>
        <v/>
      </c>
      <c r="M307" s="124" t="s">
        <v>38</v>
      </c>
      <c r="N307" s="123">
        <v>5</v>
      </c>
      <c r="O307" s="125">
        <f>VLOOKUP(D307,HORMONY2!$C$2:$F$400,4,0)</f>
        <v>8</v>
      </c>
      <c r="P307" s="124" t="s">
        <v>38</v>
      </c>
      <c r="Q307" s="123">
        <v>6</v>
      </c>
      <c r="R307" s="125" t="str">
        <f>VLOOKUP(D307,NERWY1!$C$2:$F$400,4,0)</f>
        <v/>
      </c>
      <c r="S307" s="124" t="s">
        <v>38</v>
      </c>
      <c r="T307" s="123" t="s">
        <v>38</v>
      </c>
      <c r="U307" s="123">
        <v>10</v>
      </c>
      <c r="V307" s="125" t="str">
        <f>VLOOKUP(D307,NERWY2!$C$2:$F$400,4,0)</f>
        <v/>
      </c>
      <c r="W307" s="124" t="s">
        <v>38</v>
      </c>
      <c r="X307" s="123" t="s">
        <v>38</v>
      </c>
      <c r="Y307" s="123">
        <v>8</v>
      </c>
      <c r="Z307" s="125">
        <f>VLOOKUP(D307,ZMYSŁY!$C$2:$F$400,4,0)</f>
        <v>14</v>
      </c>
      <c r="AA307" s="124" t="s">
        <v>38</v>
      </c>
      <c r="AB307" s="123" t="s">
        <v>38</v>
      </c>
      <c r="AC307" s="123">
        <v>11</v>
      </c>
      <c r="AD307" s="125" t="str">
        <f>VLOOKUP(D307,MIĘŚNIE!$C$2:$F$400,4,0)</f>
        <v/>
      </c>
      <c r="AE307" s="124" t="s">
        <v>38</v>
      </c>
      <c r="AF307" s="123" t="s">
        <v>38</v>
      </c>
      <c r="AG307" s="123">
        <v>14</v>
      </c>
      <c r="AH307" s="125"/>
      <c r="AI307" s="124" t="s">
        <v>38</v>
      </c>
      <c r="AJ307" s="123" t="s">
        <v>38</v>
      </c>
      <c r="AK307" s="123">
        <v>13</v>
      </c>
      <c r="AL307" s="125"/>
      <c r="AM307" s="124" t="s">
        <v>38</v>
      </c>
      <c r="AN307" s="123" t="s">
        <v>38</v>
      </c>
      <c r="AO307" s="123">
        <v>15</v>
      </c>
      <c r="AP307" s="127"/>
      <c r="AQ307" s="126" t="s">
        <v>38</v>
      </c>
      <c r="AR307" s="123">
        <v>6</v>
      </c>
      <c r="AS307" s="127"/>
      <c r="AT307" s="126" t="s">
        <v>38</v>
      </c>
      <c r="AU307" s="123">
        <v>8</v>
      </c>
      <c r="AV307" s="125"/>
      <c r="AW307" s="124" t="s">
        <v>38</v>
      </c>
      <c r="AX307" s="123">
        <v>9</v>
      </c>
      <c r="AY307" s="125"/>
      <c r="AZ307" s="270"/>
    </row>
    <row r="308" spans="1:52" s="183" customFormat="1" x14ac:dyDescent="0.25">
      <c r="A308" s="121">
        <v>11</v>
      </c>
      <c r="B308" s="237"/>
      <c r="C308" s="51"/>
      <c r="D308" s="198">
        <v>93424</v>
      </c>
      <c r="E308" s="55" t="s">
        <v>38</v>
      </c>
      <c r="F308" s="52" t="s">
        <v>38</v>
      </c>
      <c r="G308" s="52" t="str">
        <f>VLOOKUP(D308,wykład3!$D$2:$E$700,2,0)</f>
        <v>+</v>
      </c>
      <c r="H308" s="57" t="str">
        <f>VLOOKUP(D308,wykład4!$D$1:$E$701,2,0)</f>
        <v>+</v>
      </c>
      <c r="I308" s="134" t="str">
        <f>VLOOKUP(D308,ELERNING!$D$2:$I$701,6,0)</f>
        <v>+</v>
      </c>
      <c r="J308" s="55" t="s">
        <v>38</v>
      </c>
      <c r="K308" s="141">
        <v>4</v>
      </c>
      <c r="L308" s="66">
        <f>VLOOKUP(D308,HORMONY1!$C$2:$F$400,4,0)</f>
        <v>5</v>
      </c>
      <c r="M308" s="55" t="s">
        <v>38</v>
      </c>
      <c r="N308" s="165">
        <v>4</v>
      </c>
      <c r="O308" s="56">
        <f>VLOOKUP(D308,HORMONY2!$C$2:$F$400,4,0)</f>
        <v>6</v>
      </c>
      <c r="P308" s="55" t="s">
        <v>38</v>
      </c>
      <c r="Q308" s="141">
        <v>3</v>
      </c>
      <c r="R308" s="150">
        <f>VLOOKUP(D308,NERWY1!$C$2:$F$400,4,0)</f>
        <v>4</v>
      </c>
      <c r="S308" s="55" t="s">
        <v>38</v>
      </c>
      <c r="T308" s="52" t="s">
        <v>38</v>
      </c>
      <c r="U308" s="165">
        <v>7</v>
      </c>
      <c r="V308" s="125">
        <f>VLOOKUP(D308,NERWY2!$C$2:$F$400,4,0)</f>
        <v>11</v>
      </c>
      <c r="W308" s="55" t="s">
        <v>38</v>
      </c>
      <c r="X308" s="52" t="s">
        <v>38</v>
      </c>
      <c r="Y308" s="52">
        <v>9</v>
      </c>
      <c r="Z308" s="139" t="str">
        <f>VLOOKUP(D308,ZMYSŁY!$C$2:$F$400,4,0)</f>
        <v/>
      </c>
      <c r="AA308" s="55" t="s">
        <v>38</v>
      </c>
      <c r="AB308" s="52" t="s">
        <v>38</v>
      </c>
      <c r="AC308" s="165">
        <v>6</v>
      </c>
      <c r="AD308" s="125">
        <f>VLOOKUP(D308,MIĘŚNIE!$C$2:$F$400,4,0)</f>
        <v>14</v>
      </c>
      <c r="AE308" s="55" t="s">
        <v>38</v>
      </c>
      <c r="AF308" s="52" t="s">
        <v>38</v>
      </c>
      <c r="AG308" s="52">
        <v>10</v>
      </c>
      <c r="AH308" s="56"/>
      <c r="AI308" s="55" t="s">
        <v>38</v>
      </c>
      <c r="AJ308" s="52" t="s">
        <v>38</v>
      </c>
      <c r="AK308" s="52">
        <v>12</v>
      </c>
      <c r="AL308" s="56"/>
      <c r="AM308" s="55" t="s">
        <v>38</v>
      </c>
      <c r="AN308" s="52" t="s">
        <v>38</v>
      </c>
      <c r="AO308" s="52">
        <v>12</v>
      </c>
      <c r="AP308" s="57"/>
      <c r="AQ308" s="58" t="s">
        <v>38</v>
      </c>
      <c r="AR308" s="52">
        <v>7</v>
      </c>
      <c r="AS308" s="57"/>
      <c r="AT308" s="58" t="s">
        <v>38</v>
      </c>
      <c r="AU308" s="52">
        <v>7</v>
      </c>
      <c r="AV308" s="56"/>
      <c r="AW308" s="55" t="s">
        <v>38</v>
      </c>
      <c r="AX308" s="52">
        <v>9</v>
      </c>
      <c r="AY308" s="56"/>
      <c r="AZ308" s="271"/>
    </row>
    <row r="309" spans="1:52" x14ac:dyDescent="0.25">
      <c r="A309" s="171">
        <v>9</v>
      </c>
      <c r="B309" s="236"/>
      <c r="C309" s="184"/>
      <c r="D309" s="197">
        <v>93426</v>
      </c>
      <c r="E309" s="124" t="s">
        <v>38</v>
      </c>
      <c r="F309" s="123" t="s">
        <v>38</v>
      </c>
      <c r="G309" s="123" t="str">
        <f>VLOOKUP(D309,wykład3!$D$2:$E$700,2,0)</f>
        <v>+</v>
      </c>
      <c r="H309" s="127" t="str">
        <f>VLOOKUP(D309,wykład4!$D$1:$E$701,2,0)</f>
        <v>+</v>
      </c>
      <c r="I309" s="182" t="str">
        <f>VLOOKUP(D309,ELERNING!$D$2:$I$701,6,0)</f>
        <v>+</v>
      </c>
      <c r="J309" s="124" t="s">
        <v>38</v>
      </c>
      <c r="K309" s="123">
        <v>9</v>
      </c>
      <c r="L309" s="125" t="str">
        <f>VLOOKUP(D309,HORMONY1!$C$2:$F$400,4,0)</f>
        <v/>
      </c>
      <c r="M309" s="124" t="s">
        <v>38</v>
      </c>
      <c r="N309" s="123">
        <v>7</v>
      </c>
      <c r="O309" s="125" t="str">
        <f>VLOOKUP(D309,HORMONY2!$C$2:$F$400,4,0)</f>
        <v/>
      </c>
      <c r="P309" s="124" t="s">
        <v>38</v>
      </c>
      <c r="Q309" s="123">
        <v>2</v>
      </c>
      <c r="R309" s="125">
        <f>VLOOKUP(D309,NERWY1!$C$2:$F$400,4,0)</f>
        <v>9</v>
      </c>
      <c r="S309" s="124" t="s">
        <v>38</v>
      </c>
      <c r="T309" s="123" t="s">
        <v>38</v>
      </c>
      <c r="U309" s="123">
        <v>10</v>
      </c>
      <c r="V309" s="125"/>
      <c r="W309" s="124" t="s">
        <v>38</v>
      </c>
      <c r="X309" s="123" t="s">
        <v>38</v>
      </c>
      <c r="Y309" s="123">
        <v>9</v>
      </c>
      <c r="Z309" s="125"/>
      <c r="AA309" s="124" t="s">
        <v>38</v>
      </c>
      <c r="AB309" s="123" t="s">
        <v>38</v>
      </c>
      <c r="AC309" s="123">
        <v>11</v>
      </c>
      <c r="AD309" s="125"/>
      <c r="AE309" s="124" t="s">
        <v>38</v>
      </c>
      <c r="AF309" s="123" t="s">
        <v>38</v>
      </c>
      <c r="AG309" s="123">
        <v>11</v>
      </c>
      <c r="AH309" s="125"/>
      <c r="AI309" s="124" t="s">
        <v>38</v>
      </c>
      <c r="AJ309" s="123" t="s">
        <v>38</v>
      </c>
      <c r="AK309" s="123">
        <v>12</v>
      </c>
      <c r="AL309" s="125"/>
      <c r="AM309" s="124" t="s">
        <v>38</v>
      </c>
      <c r="AN309" s="123" t="s">
        <v>38</v>
      </c>
      <c r="AO309" s="123">
        <v>13</v>
      </c>
      <c r="AP309" s="127"/>
      <c r="AQ309" s="126" t="s">
        <v>38</v>
      </c>
      <c r="AR309" s="123">
        <v>4</v>
      </c>
      <c r="AS309" s="127">
        <f>VLOOKUP(D309,KREW2PI!$C$2:$F$400,4,0)</f>
        <v>10</v>
      </c>
      <c r="AT309" s="126" t="s">
        <v>38</v>
      </c>
      <c r="AU309" s="123">
        <v>8</v>
      </c>
      <c r="AV309" s="125"/>
      <c r="AW309" s="124" t="s">
        <v>38</v>
      </c>
      <c r="AX309" s="123">
        <v>9</v>
      </c>
      <c r="AY309" s="125"/>
      <c r="AZ309" s="270"/>
    </row>
    <row r="310" spans="1:52" s="183" customFormat="1" x14ac:dyDescent="0.25">
      <c r="A310" s="171">
        <v>11</v>
      </c>
      <c r="B310" s="236"/>
      <c r="C310" s="184"/>
      <c r="D310" s="197">
        <v>93427</v>
      </c>
      <c r="E310" s="124" t="s">
        <v>38</v>
      </c>
      <c r="F310" s="123" t="s">
        <v>38</v>
      </c>
      <c r="G310" s="123" t="str">
        <f>VLOOKUP(D310,wykład3!$D$2:$E$700,2,0)</f>
        <v>+</v>
      </c>
      <c r="H310" s="127" t="str">
        <f>VLOOKUP(D310,wykład4!$D$1:$E$701,2,0)</f>
        <v>+</v>
      </c>
      <c r="I310" s="182" t="str">
        <f>VLOOKUP(D310,ELERNING!$D$2:$I$701,6,0)</f>
        <v>+</v>
      </c>
      <c r="J310" s="124" t="s">
        <v>38</v>
      </c>
      <c r="K310" s="123">
        <v>8</v>
      </c>
      <c r="L310" s="125"/>
      <c r="M310" s="124" t="s">
        <v>38</v>
      </c>
      <c r="N310" s="123">
        <v>6</v>
      </c>
      <c r="O310" s="125"/>
      <c r="P310" s="124" t="s">
        <v>38</v>
      </c>
      <c r="Q310" s="123">
        <v>8</v>
      </c>
      <c r="R310" s="125"/>
      <c r="S310" s="124" t="s">
        <v>38</v>
      </c>
      <c r="T310" s="123" t="s">
        <v>38</v>
      </c>
      <c r="U310" s="123">
        <v>10</v>
      </c>
      <c r="V310" s="125"/>
      <c r="W310" s="124" t="s">
        <v>38</v>
      </c>
      <c r="X310" s="123" t="s">
        <v>38</v>
      </c>
      <c r="Y310" s="123">
        <v>13</v>
      </c>
      <c r="Z310" s="125"/>
      <c r="AA310" s="124" t="s">
        <v>38</v>
      </c>
      <c r="AB310" s="123" t="s">
        <v>38</v>
      </c>
      <c r="AC310" s="123">
        <v>10</v>
      </c>
      <c r="AD310" s="125"/>
      <c r="AE310" s="124" t="s">
        <v>38</v>
      </c>
      <c r="AF310" s="123" t="s">
        <v>38</v>
      </c>
      <c r="AG310" s="123">
        <v>13</v>
      </c>
      <c r="AH310" s="125"/>
      <c r="AI310" s="124" t="s">
        <v>38</v>
      </c>
      <c r="AJ310" s="123" t="s">
        <v>38</v>
      </c>
      <c r="AK310" s="123">
        <v>13</v>
      </c>
      <c r="AL310" s="125"/>
      <c r="AM310" s="124" t="s">
        <v>38</v>
      </c>
      <c r="AN310" s="123" t="s">
        <v>38</v>
      </c>
      <c r="AO310" s="123">
        <v>15</v>
      </c>
      <c r="AP310" s="127"/>
      <c r="AQ310" s="126" t="s">
        <v>38</v>
      </c>
      <c r="AR310" s="123">
        <v>6</v>
      </c>
      <c r="AS310" s="127"/>
      <c r="AT310" s="126" t="s">
        <v>38</v>
      </c>
      <c r="AU310" s="123">
        <v>9</v>
      </c>
      <c r="AV310" s="125"/>
      <c r="AW310" s="124" t="s">
        <v>38</v>
      </c>
      <c r="AX310" s="123">
        <v>7</v>
      </c>
      <c r="AY310" s="125"/>
      <c r="AZ310" s="270"/>
    </row>
    <row r="311" spans="1:52" s="183" customFormat="1" x14ac:dyDescent="0.25">
      <c r="A311" s="171">
        <v>12</v>
      </c>
      <c r="B311" s="236"/>
      <c r="C311" s="184"/>
      <c r="D311" s="197">
        <v>93428</v>
      </c>
      <c r="E311" s="124" t="s">
        <v>38</v>
      </c>
      <c r="F311" s="123" t="s">
        <v>38</v>
      </c>
      <c r="G311" s="123" t="str">
        <f>VLOOKUP(D311,wykład3!$D$2:$E$700,2,0)</f>
        <v>+</v>
      </c>
      <c r="H311" s="127" t="str">
        <f>VLOOKUP(D311,wykład4!$D$1:$E$701,2,0)</f>
        <v>+</v>
      </c>
      <c r="I311" s="182" t="str">
        <f>VLOOKUP(D311,ELERNING!$D$2:$I$701,6,0)</f>
        <v>+</v>
      </c>
      <c r="J311" s="124" t="s">
        <v>38</v>
      </c>
      <c r="K311" s="123">
        <v>8</v>
      </c>
      <c r="L311" s="125"/>
      <c r="M311" s="124" t="s">
        <v>38</v>
      </c>
      <c r="N311" s="123">
        <v>7</v>
      </c>
      <c r="O311" s="125"/>
      <c r="P311" s="124" t="s">
        <v>38</v>
      </c>
      <c r="Q311" s="123">
        <v>7</v>
      </c>
      <c r="R311" s="125"/>
      <c r="S311" s="124" t="s">
        <v>38</v>
      </c>
      <c r="T311" s="123" t="s">
        <v>38</v>
      </c>
      <c r="U311" s="123">
        <v>9</v>
      </c>
      <c r="V311" s="125"/>
      <c r="W311" s="124" t="s">
        <v>38</v>
      </c>
      <c r="X311" s="123" t="s">
        <v>38</v>
      </c>
      <c r="Y311" s="123">
        <v>9</v>
      </c>
      <c r="Z311" s="125"/>
      <c r="AA311" s="124" t="s">
        <v>38</v>
      </c>
      <c r="AB311" s="123" t="s">
        <v>38</v>
      </c>
      <c r="AC311" s="123">
        <v>12</v>
      </c>
      <c r="AD311" s="125"/>
      <c r="AE311" s="124" t="s">
        <v>38</v>
      </c>
      <c r="AF311" s="123" t="s">
        <v>38</v>
      </c>
      <c r="AG311" s="123">
        <v>10</v>
      </c>
      <c r="AH311" s="125"/>
      <c r="AI311" s="124" t="s">
        <v>38</v>
      </c>
      <c r="AJ311" s="123" t="s">
        <v>38</v>
      </c>
      <c r="AK311" s="123">
        <v>11</v>
      </c>
      <c r="AL311" s="125"/>
      <c r="AM311" s="124" t="s">
        <v>38</v>
      </c>
      <c r="AN311" s="123" t="s">
        <v>38</v>
      </c>
      <c r="AO311" s="123">
        <v>10</v>
      </c>
      <c r="AP311" s="127"/>
      <c r="AQ311" s="126" t="s">
        <v>38</v>
      </c>
      <c r="AR311" s="123">
        <v>7</v>
      </c>
      <c r="AS311" s="127"/>
      <c r="AT311" s="126" t="s">
        <v>38</v>
      </c>
      <c r="AU311" s="123">
        <v>8</v>
      </c>
      <c r="AV311" s="125"/>
      <c r="AW311" s="124" t="s">
        <v>38</v>
      </c>
      <c r="AX311" s="123">
        <v>8</v>
      </c>
      <c r="AY311" s="125"/>
      <c r="AZ311" s="270"/>
    </row>
    <row r="312" spans="1:52" x14ac:dyDescent="0.25">
      <c r="A312" s="171">
        <v>10</v>
      </c>
      <c r="B312" s="236"/>
      <c r="C312" s="184"/>
      <c r="D312" s="197">
        <v>93430</v>
      </c>
      <c r="E312" s="124" t="s">
        <v>38</v>
      </c>
      <c r="F312" s="123" t="s">
        <v>38</v>
      </c>
      <c r="G312" s="123" t="str">
        <f>VLOOKUP(D312,wykład3!$D$2:$E$700,2,0)</f>
        <v>+</v>
      </c>
      <c r="H312" s="127" t="str">
        <f>VLOOKUP(D312,wykład4!$D$1:$E$701,2,0)</f>
        <v>+</v>
      </c>
      <c r="I312" s="182" t="str">
        <f>VLOOKUP(D312,ELERNING!$D$2:$I$701,6,0)</f>
        <v>+</v>
      </c>
      <c r="J312" s="124" t="s">
        <v>38</v>
      </c>
      <c r="K312" s="123">
        <v>8</v>
      </c>
      <c r="L312" s="125"/>
      <c r="M312" s="124" t="s">
        <v>38</v>
      </c>
      <c r="N312" s="123">
        <v>8</v>
      </c>
      <c r="O312" s="125"/>
      <c r="P312" s="124" t="s">
        <v>38</v>
      </c>
      <c r="Q312" s="123">
        <v>9</v>
      </c>
      <c r="R312" s="125"/>
      <c r="S312" s="124" t="s">
        <v>38</v>
      </c>
      <c r="T312" s="123" t="s">
        <v>38</v>
      </c>
      <c r="U312" s="123">
        <v>15</v>
      </c>
      <c r="V312" s="125"/>
      <c r="W312" s="124" t="s">
        <v>38</v>
      </c>
      <c r="X312" s="123" t="s">
        <v>38</v>
      </c>
      <c r="Y312" s="123">
        <v>11</v>
      </c>
      <c r="Z312" s="125"/>
      <c r="AA312" s="124" t="s">
        <v>38</v>
      </c>
      <c r="AB312" s="123" t="s">
        <v>38</v>
      </c>
      <c r="AC312" s="123">
        <v>13</v>
      </c>
      <c r="AD312" s="125"/>
      <c r="AE312" s="124" t="s">
        <v>38</v>
      </c>
      <c r="AF312" s="123" t="s">
        <v>38</v>
      </c>
      <c r="AG312" s="123">
        <v>13</v>
      </c>
      <c r="AH312" s="125"/>
      <c r="AI312" s="124" t="s">
        <v>38</v>
      </c>
      <c r="AJ312" s="123" t="s">
        <v>38</v>
      </c>
      <c r="AK312" s="123">
        <v>14</v>
      </c>
      <c r="AL312" s="125"/>
      <c r="AM312" s="124" t="s">
        <v>38</v>
      </c>
      <c r="AN312" s="123" t="s">
        <v>38</v>
      </c>
      <c r="AO312" s="123">
        <v>13</v>
      </c>
      <c r="AP312" s="127"/>
      <c r="AQ312" s="126" t="s">
        <v>38</v>
      </c>
      <c r="AR312" s="123">
        <v>9</v>
      </c>
      <c r="AS312" s="127"/>
      <c r="AT312" s="126" t="s">
        <v>38</v>
      </c>
      <c r="AU312" s="123">
        <v>9</v>
      </c>
      <c r="AV312" s="125"/>
      <c r="AW312" s="124" t="s">
        <v>38</v>
      </c>
      <c r="AX312" s="123">
        <v>9</v>
      </c>
      <c r="AY312" s="125"/>
      <c r="AZ312" s="270"/>
    </row>
    <row r="313" spans="1:52" x14ac:dyDescent="0.25">
      <c r="A313" s="171">
        <v>9</v>
      </c>
      <c r="B313" s="236"/>
      <c r="C313" s="184"/>
      <c r="D313" s="197">
        <v>93431</v>
      </c>
      <c r="E313" s="124" t="s">
        <v>38</v>
      </c>
      <c r="F313" s="123" t="s">
        <v>38</v>
      </c>
      <c r="G313" s="123" t="str">
        <f>VLOOKUP(D313,wykład3!$D$2:$E$700,2,0)</f>
        <v>+</v>
      </c>
      <c r="H313" s="127" t="str">
        <f>VLOOKUP(D313,wykład4!$D$1:$E$701,2,0)</f>
        <v>+</v>
      </c>
      <c r="I313" s="182" t="str">
        <f>VLOOKUP(D313,ELERNING!$D$2:$I$701,6,0)</f>
        <v>+</v>
      </c>
      <c r="J313" s="124" t="s">
        <v>38</v>
      </c>
      <c r="K313" s="123">
        <v>7</v>
      </c>
      <c r="L313" s="125"/>
      <c r="M313" s="124" t="s">
        <v>38</v>
      </c>
      <c r="N313" s="123">
        <v>6</v>
      </c>
      <c r="O313" s="125"/>
      <c r="P313" s="124" t="s">
        <v>38</v>
      </c>
      <c r="Q313" s="123">
        <v>6</v>
      </c>
      <c r="R313" s="125"/>
      <c r="S313" s="124" t="s">
        <v>38</v>
      </c>
      <c r="T313" s="123" t="s">
        <v>38</v>
      </c>
      <c r="U313" s="123">
        <v>11</v>
      </c>
      <c r="V313" s="125"/>
      <c r="W313" s="124" t="s">
        <v>38</v>
      </c>
      <c r="X313" s="123" t="s">
        <v>38</v>
      </c>
      <c r="Y313" s="123">
        <v>11</v>
      </c>
      <c r="Z313" s="125"/>
      <c r="AA313" s="124" t="s">
        <v>38</v>
      </c>
      <c r="AB313" s="123" t="s">
        <v>38</v>
      </c>
      <c r="AC313" s="123">
        <v>12</v>
      </c>
      <c r="AD313" s="125"/>
      <c r="AE313" s="124" t="s">
        <v>38</v>
      </c>
      <c r="AF313" s="123" t="s">
        <v>38</v>
      </c>
      <c r="AG313" s="123">
        <v>13</v>
      </c>
      <c r="AH313" s="125"/>
      <c r="AI313" s="124" t="s">
        <v>38</v>
      </c>
      <c r="AJ313" s="123" t="s">
        <v>38</v>
      </c>
      <c r="AK313" s="123">
        <v>13</v>
      </c>
      <c r="AL313" s="125"/>
      <c r="AM313" s="124" t="s">
        <v>38</v>
      </c>
      <c r="AN313" s="123" t="s">
        <v>38</v>
      </c>
      <c r="AO313" s="123">
        <v>14</v>
      </c>
      <c r="AP313" s="127"/>
      <c r="AQ313" s="126" t="s">
        <v>38</v>
      </c>
      <c r="AR313" s="123">
        <v>9</v>
      </c>
      <c r="AS313" s="127"/>
      <c r="AT313" s="126" t="s">
        <v>38</v>
      </c>
      <c r="AU313" s="123">
        <v>9</v>
      </c>
      <c r="AV313" s="125"/>
      <c r="AW313" s="124" t="s">
        <v>38</v>
      </c>
      <c r="AX313" s="123">
        <v>9</v>
      </c>
      <c r="AY313" s="125"/>
      <c r="AZ313" s="270"/>
    </row>
    <row r="314" spans="1:52" x14ac:dyDescent="0.25">
      <c r="A314" s="171">
        <v>13</v>
      </c>
      <c r="B314" s="236"/>
      <c r="C314" s="184"/>
      <c r="D314" s="197">
        <v>93432</v>
      </c>
      <c r="E314" s="124" t="s">
        <v>38</v>
      </c>
      <c r="F314" s="123" t="s">
        <v>38</v>
      </c>
      <c r="G314" s="123" t="str">
        <f>VLOOKUP(D314,wykład3!$D$2:$E$700,2,0)</f>
        <v>+</v>
      </c>
      <c r="H314" s="127" t="str">
        <f>VLOOKUP(D314,wykład4!$D$1:$E$701,2,0)</f>
        <v>+</v>
      </c>
      <c r="I314" s="182" t="str">
        <f>VLOOKUP(D314,ELERNING!$D$2:$I$701,6,0)</f>
        <v>+</v>
      </c>
      <c r="J314" s="124" t="s">
        <v>38</v>
      </c>
      <c r="K314" s="123">
        <v>8</v>
      </c>
      <c r="L314" s="125"/>
      <c r="M314" s="124" t="s">
        <v>38</v>
      </c>
      <c r="N314" s="123">
        <v>9</v>
      </c>
      <c r="O314" s="125"/>
      <c r="P314" s="124" t="s">
        <v>38</v>
      </c>
      <c r="Q314" s="123">
        <v>6</v>
      </c>
      <c r="R314" s="125"/>
      <c r="S314" s="124" t="s">
        <v>38</v>
      </c>
      <c r="T314" s="123" t="s">
        <v>38</v>
      </c>
      <c r="U314" s="123">
        <v>11</v>
      </c>
      <c r="V314" s="125"/>
      <c r="W314" s="124" t="s">
        <v>38</v>
      </c>
      <c r="X314" s="123" t="s">
        <v>38</v>
      </c>
      <c r="Y314" s="123">
        <v>13</v>
      </c>
      <c r="Z314" s="125"/>
      <c r="AA314" s="124" t="s">
        <v>38</v>
      </c>
      <c r="AB314" s="123" t="s">
        <v>38</v>
      </c>
      <c r="AC314" s="123">
        <v>14</v>
      </c>
      <c r="AD314" s="125"/>
      <c r="AE314" s="124" t="s">
        <v>38</v>
      </c>
      <c r="AF314" s="123" t="s">
        <v>38</v>
      </c>
      <c r="AG314" s="123">
        <v>13</v>
      </c>
      <c r="AH314" s="125"/>
      <c r="AI314" s="124" t="s">
        <v>38</v>
      </c>
      <c r="AJ314" s="123" t="s">
        <v>38</v>
      </c>
      <c r="AK314" s="123">
        <v>14</v>
      </c>
      <c r="AL314" s="125"/>
      <c r="AM314" s="124" t="s">
        <v>38</v>
      </c>
      <c r="AN314" s="123" t="s">
        <v>38</v>
      </c>
      <c r="AO314" s="123">
        <v>12</v>
      </c>
      <c r="AP314" s="127"/>
      <c r="AQ314" s="126" t="s">
        <v>38</v>
      </c>
      <c r="AR314" s="123">
        <v>9</v>
      </c>
      <c r="AS314" s="127"/>
      <c r="AT314" s="126" t="s">
        <v>38</v>
      </c>
      <c r="AU314" s="123">
        <v>10</v>
      </c>
      <c r="AV314" s="125"/>
      <c r="AW314" s="124" t="s">
        <v>38</v>
      </c>
      <c r="AX314" s="123">
        <v>9</v>
      </c>
      <c r="AY314" s="125"/>
      <c r="AZ314" s="270"/>
    </row>
    <row r="315" spans="1:52" x14ac:dyDescent="0.25">
      <c r="A315" s="171">
        <v>9</v>
      </c>
      <c r="B315" s="236"/>
      <c r="C315" s="184"/>
      <c r="D315" s="197">
        <v>93433</v>
      </c>
      <c r="E315" s="124" t="s">
        <v>38</v>
      </c>
      <c r="F315" s="123" t="s">
        <v>38</v>
      </c>
      <c r="G315" s="123" t="str">
        <f>VLOOKUP(D315,wykład3!$D$2:$E$700,2,0)</f>
        <v>+</v>
      </c>
      <c r="H315" s="127" t="str">
        <f>VLOOKUP(D315,wykład4!$D$1:$E$701,2,0)</f>
        <v>+</v>
      </c>
      <c r="I315" s="182" t="str">
        <f>VLOOKUP(D315,ELERNING!$D$2:$I$701,6,0)</f>
        <v>+</v>
      </c>
      <c r="J315" s="124" t="s">
        <v>38</v>
      </c>
      <c r="K315" s="123">
        <v>9</v>
      </c>
      <c r="L315" s="125" t="str">
        <f>VLOOKUP(D315,HORMONY1!$C$2:$F$400,4,0)</f>
        <v/>
      </c>
      <c r="M315" s="124" t="s">
        <v>38</v>
      </c>
      <c r="N315" s="123">
        <v>6</v>
      </c>
      <c r="O315" s="125" t="str">
        <f>VLOOKUP(D315,HORMONY2!$C$2:$F$400,4,0)</f>
        <v/>
      </c>
      <c r="P315" s="124" t="s">
        <v>38</v>
      </c>
      <c r="Q315" s="123">
        <v>4</v>
      </c>
      <c r="R315" s="125">
        <f>VLOOKUP(D315,NERWY1!$C$2:$F$400,4,0)</f>
        <v>10</v>
      </c>
      <c r="S315" s="124" t="s">
        <v>38</v>
      </c>
      <c r="T315" s="123" t="s">
        <v>38</v>
      </c>
      <c r="U315" s="123">
        <v>8</v>
      </c>
      <c r="V315" s="125">
        <f>VLOOKUP(D315,NERWY2!$C$2:$F$400,4,0)</f>
        <v>13</v>
      </c>
      <c r="W315" s="124" t="s">
        <v>38</v>
      </c>
      <c r="X315" s="123" t="s">
        <v>38</v>
      </c>
      <c r="Y315" s="123">
        <v>10</v>
      </c>
      <c r="Z315" s="125" t="str">
        <f>VLOOKUP(D315,ZMYSŁY!$C$2:$F$400,4,0)</f>
        <v/>
      </c>
      <c r="AA315" s="124" t="s">
        <v>38</v>
      </c>
      <c r="AB315" s="123" t="s">
        <v>38</v>
      </c>
      <c r="AC315" s="123">
        <v>9</v>
      </c>
      <c r="AD315" s="125" t="str">
        <f>VLOOKUP(D315,MIĘŚNIE!$C$2:$F$400,4,0)</f>
        <v/>
      </c>
      <c r="AE315" s="124" t="s">
        <v>38</v>
      </c>
      <c r="AF315" s="123" t="s">
        <v>38</v>
      </c>
      <c r="AG315" s="123">
        <v>15</v>
      </c>
      <c r="AH315" s="125"/>
      <c r="AI315" s="124" t="s">
        <v>38</v>
      </c>
      <c r="AJ315" s="123" t="s">
        <v>38</v>
      </c>
      <c r="AK315" s="123">
        <v>14</v>
      </c>
      <c r="AL315" s="125"/>
      <c r="AM315" s="124" t="s">
        <v>38</v>
      </c>
      <c r="AN315" s="123" t="s">
        <v>38</v>
      </c>
      <c r="AO315" s="123">
        <v>13</v>
      </c>
      <c r="AP315" s="127"/>
      <c r="AQ315" s="126" t="s">
        <v>38</v>
      </c>
      <c r="AR315" s="123">
        <v>5</v>
      </c>
      <c r="AS315" s="127">
        <f>VLOOKUP(D315,KREW2PI!$C$2:$F$400,4,0)</f>
        <v>10</v>
      </c>
      <c r="AT315" s="126" t="s">
        <v>38</v>
      </c>
      <c r="AU315" s="123">
        <v>10</v>
      </c>
      <c r="AV315" s="125"/>
      <c r="AW315" s="124" t="s">
        <v>38</v>
      </c>
      <c r="AX315" s="123">
        <v>7</v>
      </c>
      <c r="AY315" s="125"/>
      <c r="AZ315" s="270"/>
    </row>
    <row r="316" spans="1:52" x14ac:dyDescent="0.25">
      <c r="A316" s="171">
        <v>11</v>
      </c>
      <c r="B316" s="236"/>
      <c r="C316" s="184"/>
      <c r="D316" s="197">
        <v>93435</v>
      </c>
      <c r="E316" s="124" t="s">
        <v>38</v>
      </c>
      <c r="F316" s="123" t="s">
        <v>38</v>
      </c>
      <c r="G316" s="123" t="str">
        <f>VLOOKUP(D316,wykład3!$D$2:$E$700,2,0)</f>
        <v>+</v>
      </c>
      <c r="H316" s="127" t="str">
        <f>VLOOKUP(D316,wykład4!$D$1:$E$701,2,0)</f>
        <v>+</v>
      </c>
      <c r="I316" s="182" t="str">
        <f>VLOOKUP(D316,ELERNING!$D$2:$I$701,6,0)</f>
        <v>+</v>
      </c>
      <c r="J316" s="124" t="s">
        <v>38</v>
      </c>
      <c r="K316" s="123">
        <v>6</v>
      </c>
      <c r="L316" s="125"/>
      <c r="M316" s="124" t="s">
        <v>38</v>
      </c>
      <c r="N316" s="123">
        <v>7</v>
      </c>
      <c r="O316" s="125"/>
      <c r="P316" s="124" t="s">
        <v>38</v>
      </c>
      <c r="Q316" s="123">
        <v>6</v>
      </c>
      <c r="R316" s="125"/>
      <c r="S316" s="124" t="s">
        <v>38</v>
      </c>
      <c r="T316" s="123" t="s">
        <v>38</v>
      </c>
      <c r="U316" s="123">
        <v>11</v>
      </c>
      <c r="V316" s="125"/>
      <c r="W316" s="124" t="s">
        <v>38</v>
      </c>
      <c r="X316" s="123" t="s">
        <v>38</v>
      </c>
      <c r="Y316" s="123">
        <v>11</v>
      </c>
      <c r="Z316" s="125"/>
      <c r="AA316" s="124" t="s">
        <v>38</v>
      </c>
      <c r="AB316" s="123" t="s">
        <v>38</v>
      </c>
      <c r="AC316" s="123">
        <v>13</v>
      </c>
      <c r="AD316" s="125"/>
      <c r="AE316" s="124" t="s">
        <v>38</v>
      </c>
      <c r="AF316" s="123" t="s">
        <v>38</v>
      </c>
      <c r="AG316" s="123">
        <v>12</v>
      </c>
      <c r="AH316" s="125"/>
      <c r="AI316" s="124" t="s">
        <v>38</v>
      </c>
      <c r="AJ316" s="123" t="s">
        <v>38</v>
      </c>
      <c r="AK316" s="123">
        <v>10</v>
      </c>
      <c r="AL316" s="125"/>
      <c r="AM316" s="124" t="s">
        <v>38</v>
      </c>
      <c r="AN316" s="123" t="s">
        <v>38</v>
      </c>
      <c r="AO316" s="123">
        <v>14</v>
      </c>
      <c r="AP316" s="127"/>
      <c r="AQ316" s="182" t="s">
        <v>38</v>
      </c>
      <c r="AR316" s="123">
        <v>5</v>
      </c>
      <c r="AS316" s="127">
        <f>VLOOKUP(D316,KREW2PI!$C$2:$F$400,4,0)</f>
        <v>10</v>
      </c>
      <c r="AT316" s="126" t="s">
        <v>38</v>
      </c>
      <c r="AU316" s="123">
        <v>7</v>
      </c>
      <c r="AV316" s="125"/>
      <c r="AW316" s="124" t="s">
        <v>38</v>
      </c>
      <c r="AX316" s="123">
        <v>9</v>
      </c>
      <c r="AY316" s="125"/>
      <c r="AZ316" s="270"/>
    </row>
    <row r="317" spans="1:52" x14ac:dyDescent="0.25">
      <c r="A317" s="171">
        <v>10</v>
      </c>
      <c r="B317" s="236"/>
      <c r="C317" s="184"/>
      <c r="D317" s="197">
        <v>93436</v>
      </c>
      <c r="E317" s="124" t="s">
        <v>38</v>
      </c>
      <c r="F317" s="123" t="s">
        <v>38</v>
      </c>
      <c r="G317" s="123" t="str">
        <f>VLOOKUP(D317,wykład3!$D$2:$E$700,2,0)</f>
        <v>+</v>
      </c>
      <c r="H317" s="127" t="str">
        <f>VLOOKUP(D317,wykład4!$D$1:$E$701,2,0)</f>
        <v>+</v>
      </c>
      <c r="I317" s="182" t="str">
        <f>VLOOKUP(D317,ELERNING!$D$2:$I$701,6,0)</f>
        <v>+</v>
      </c>
      <c r="J317" s="124" t="s">
        <v>38</v>
      </c>
      <c r="K317" s="123">
        <v>6</v>
      </c>
      <c r="L317" s="125" t="str">
        <f>VLOOKUP(D317,HORMONY1!$C$2:$F$400,4,0)</f>
        <v/>
      </c>
      <c r="M317" s="124" t="s">
        <v>38</v>
      </c>
      <c r="N317" s="123">
        <v>5</v>
      </c>
      <c r="O317" s="125">
        <f>VLOOKUP(D317,HORMONY2!$C$2:$F$400,4,0)</f>
        <v>8</v>
      </c>
      <c r="P317" s="124" t="s">
        <v>38</v>
      </c>
      <c r="Q317" s="123">
        <v>3</v>
      </c>
      <c r="R317" s="125">
        <f>VLOOKUP(D317,NERWY1!$C$2:$F$400,4,0)</f>
        <v>9</v>
      </c>
      <c r="S317" s="124" t="s">
        <v>38</v>
      </c>
      <c r="T317" s="123" t="s">
        <v>38</v>
      </c>
      <c r="U317" s="123">
        <v>8</v>
      </c>
      <c r="V317" s="125">
        <f>VLOOKUP(D317,NERWY2!$C$2:$F$400,4,0)</f>
        <v>11</v>
      </c>
      <c r="W317" s="124" t="s">
        <v>38</v>
      </c>
      <c r="X317" s="123" t="s">
        <v>38</v>
      </c>
      <c r="Y317" s="123">
        <v>10</v>
      </c>
      <c r="Z317" s="125" t="str">
        <f>VLOOKUP(D317,ZMYSŁY!$C$2:$F$400,4,0)</f>
        <v/>
      </c>
      <c r="AA317" s="124" t="s">
        <v>38</v>
      </c>
      <c r="AB317" s="123" t="s">
        <v>38</v>
      </c>
      <c r="AC317" s="123">
        <v>12</v>
      </c>
      <c r="AD317" s="125" t="str">
        <f>VLOOKUP(D317,MIĘŚNIE!$C$2:$F$400,4,0)</f>
        <v/>
      </c>
      <c r="AE317" s="124" t="s">
        <v>38</v>
      </c>
      <c r="AF317" s="123" t="s">
        <v>38</v>
      </c>
      <c r="AG317" s="123">
        <v>6</v>
      </c>
      <c r="AH317" s="125">
        <f>VLOOKUP(D317,KREW1PI!$C$2:$F$400,4,0)</f>
        <v>11</v>
      </c>
      <c r="AI317" s="124" t="s">
        <v>38</v>
      </c>
      <c r="AJ317" s="123" t="s">
        <v>38</v>
      </c>
      <c r="AK317" s="123">
        <v>8</v>
      </c>
      <c r="AL317" s="125">
        <f>VLOOKUP(D317,KRĄŻENIEPI!$C$2:$F$400,4,0)</f>
        <v>13</v>
      </c>
      <c r="AM317" s="124" t="s">
        <v>38</v>
      </c>
      <c r="AN317" s="123" t="s">
        <v>38</v>
      </c>
      <c r="AO317" s="123">
        <v>12</v>
      </c>
      <c r="AP317" s="127"/>
      <c r="AQ317" s="126" t="s">
        <v>38</v>
      </c>
      <c r="AR317" s="123">
        <v>7</v>
      </c>
      <c r="AS317" s="127"/>
      <c r="AT317" s="126" t="s">
        <v>38</v>
      </c>
      <c r="AU317" s="123">
        <v>9</v>
      </c>
      <c r="AV317" s="125"/>
      <c r="AW317" s="124" t="s">
        <v>38</v>
      </c>
      <c r="AX317" s="123">
        <v>8</v>
      </c>
      <c r="AY317" s="125"/>
      <c r="AZ317" s="270"/>
    </row>
    <row r="318" spans="1:52" s="183" customFormat="1" x14ac:dyDescent="0.25">
      <c r="A318" s="121">
        <v>13</v>
      </c>
      <c r="B318" s="237"/>
      <c r="C318" s="51"/>
      <c r="D318" s="198">
        <v>93437</v>
      </c>
      <c r="E318" s="55" t="s">
        <v>38</v>
      </c>
      <c r="F318" s="52" t="s">
        <v>38</v>
      </c>
      <c r="G318" s="52" t="str">
        <f>VLOOKUP(D318,wykład3!$D$2:$E$700,2,0)</f>
        <v>+</v>
      </c>
      <c r="H318" s="57" t="str">
        <f>VLOOKUP(D318,wykład4!$D$1:$E$701,2,0)</f>
        <v>+</v>
      </c>
      <c r="I318" s="134" t="str">
        <f>VLOOKUP(D318,ELERNING!$D$2:$I$701,6,0)</f>
        <v>+</v>
      </c>
      <c r="J318" s="55" t="s">
        <v>38</v>
      </c>
      <c r="K318" s="52">
        <v>6</v>
      </c>
      <c r="L318" s="56"/>
      <c r="M318" s="55" t="s">
        <v>38</v>
      </c>
      <c r="N318" s="52">
        <v>7</v>
      </c>
      <c r="O318" s="56"/>
      <c r="P318" s="55" t="s">
        <v>38</v>
      </c>
      <c r="Q318" s="52">
        <v>7</v>
      </c>
      <c r="R318" s="56"/>
      <c r="S318" s="55" t="s">
        <v>38</v>
      </c>
      <c r="T318" s="52" t="s">
        <v>38</v>
      </c>
      <c r="U318" s="141">
        <v>5</v>
      </c>
      <c r="V318" s="125">
        <v>10</v>
      </c>
      <c r="W318" s="55" t="s">
        <v>38</v>
      </c>
      <c r="X318" s="52" t="s">
        <v>38</v>
      </c>
      <c r="Y318" s="165">
        <v>8</v>
      </c>
      <c r="Z318" s="125">
        <f>VLOOKUP(D318,ZMYSŁY!$C$2:$F$400,4,0)</f>
        <v>10</v>
      </c>
      <c r="AA318" s="55" t="s">
        <v>38</v>
      </c>
      <c r="AB318" s="52" t="s">
        <v>38</v>
      </c>
      <c r="AC318" s="52">
        <v>10</v>
      </c>
      <c r="AD318" s="139" t="str">
        <f>VLOOKUP(D318,MIĘŚNIE!$C$2:$F$400,4,0)</f>
        <v/>
      </c>
      <c r="AE318" s="55" t="s">
        <v>38</v>
      </c>
      <c r="AF318" s="52" t="s">
        <v>38</v>
      </c>
      <c r="AG318" s="52">
        <v>12</v>
      </c>
      <c r="AH318" s="56"/>
      <c r="AI318" s="55" t="s">
        <v>38</v>
      </c>
      <c r="AJ318" s="52" t="s">
        <v>38</v>
      </c>
      <c r="AK318" s="52">
        <v>13</v>
      </c>
      <c r="AL318" s="56"/>
      <c r="AM318" s="55" t="s">
        <v>38</v>
      </c>
      <c r="AN318" s="52" t="s">
        <v>38</v>
      </c>
      <c r="AO318" s="52">
        <v>12</v>
      </c>
      <c r="AP318" s="57"/>
      <c r="AQ318" s="58" t="s">
        <v>38</v>
      </c>
      <c r="AR318" s="52">
        <v>9</v>
      </c>
      <c r="AS318" s="57"/>
      <c r="AT318" s="58" t="s">
        <v>38</v>
      </c>
      <c r="AU318" s="52">
        <v>9</v>
      </c>
      <c r="AV318" s="56"/>
      <c r="AW318" s="55" t="s">
        <v>38</v>
      </c>
      <c r="AX318" s="52">
        <v>8</v>
      </c>
      <c r="AY318" s="56"/>
      <c r="AZ318" s="271"/>
    </row>
    <row r="319" spans="1:52" s="183" customFormat="1" x14ac:dyDescent="0.25">
      <c r="A319" s="171">
        <v>8</v>
      </c>
      <c r="B319" s="236"/>
      <c r="C319" s="184"/>
      <c r="D319" s="197">
        <v>93438</v>
      </c>
      <c r="E319" s="124" t="s">
        <v>38</v>
      </c>
      <c r="F319" s="123" t="s">
        <v>38</v>
      </c>
      <c r="G319" s="123" t="str">
        <f>VLOOKUP(D319,wykład3!$D$2:$E$700,2,0)</f>
        <v>+</v>
      </c>
      <c r="H319" s="127" t="str">
        <f>VLOOKUP(D319,wykład4!$D$1:$E$701,2,0)</f>
        <v>+</v>
      </c>
      <c r="I319" s="182" t="str">
        <f>VLOOKUP(D319,ELERNING!$D$2:$I$701,6,0)</f>
        <v>+</v>
      </c>
      <c r="J319" s="124" t="s">
        <v>38</v>
      </c>
      <c r="K319" s="123">
        <v>9</v>
      </c>
      <c r="L319" s="125" t="str">
        <f>VLOOKUP(D319,HORMONY1!$C$2:$F$400,4,0)</f>
        <v/>
      </c>
      <c r="M319" s="124" t="s">
        <v>38</v>
      </c>
      <c r="N319" s="123">
        <v>9</v>
      </c>
      <c r="O319" s="125" t="str">
        <f>VLOOKUP(D319,HORMONY2!$C$2:$F$400,4,0)</f>
        <v/>
      </c>
      <c r="P319" s="124" t="s">
        <v>38</v>
      </c>
      <c r="Q319" s="123">
        <v>5</v>
      </c>
      <c r="R319" s="125">
        <f>VLOOKUP(D319,NERWY1!$C$2:$F$400,4,0)</f>
        <v>10</v>
      </c>
      <c r="S319" s="124" t="s">
        <v>38</v>
      </c>
      <c r="T319" s="123" t="s">
        <v>38</v>
      </c>
      <c r="U319" s="123">
        <v>10</v>
      </c>
      <c r="V319" s="125"/>
      <c r="W319" s="124" t="s">
        <v>38</v>
      </c>
      <c r="X319" s="123" t="s">
        <v>38</v>
      </c>
      <c r="Y319" s="123">
        <v>9</v>
      </c>
      <c r="Z319" s="125"/>
      <c r="AA319" s="124" t="s">
        <v>38</v>
      </c>
      <c r="AB319" s="123" t="s">
        <v>38</v>
      </c>
      <c r="AC319" s="123">
        <v>13</v>
      </c>
      <c r="AD319" s="125"/>
      <c r="AE319" s="124" t="s">
        <v>38</v>
      </c>
      <c r="AF319" s="123" t="s">
        <v>38</v>
      </c>
      <c r="AG319" s="123">
        <v>10</v>
      </c>
      <c r="AH319" s="125"/>
      <c r="AI319" s="124" t="s">
        <v>38</v>
      </c>
      <c r="AJ319" s="123" t="s">
        <v>38</v>
      </c>
      <c r="AK319" s="123">
        <v>12</v>
      </c>
      <c r="AL319" s="125"/>
      <c r="AM319" s="124" t="s">
        <v>38</v>
      </c>
      <c r="AN319" s="123" t="s">
        <v>38</v>
      </c>
      <c r="AO319" s="123">
        <v>13</v>
      </c>
      <c r="AP319" s="127"/>
      <c r="AQ319" s="126" t="s">
        <v>38</v>
      </c>
      <c r="AR319" s="123">
        <v>5</v>
      </c>
      <c r="AS319" s="127">
        <f>VLOOKUP(D319,KREW2PI!$C$2:$F$400,4,0)</f>
        <v>8</v>
      </c>
      <c r="AT319" s="126" t="s">
        <v>38</v>
      </c>
      <c r="AU319" s="123">
        <v>7</v>
      </c>
      <c r="AV319" s="125"/>
      <c r="AW319" s="124" t="s">
        <v>38</v>
      </c>
      <c r="AX319" s="123">
        <v>8</v>
      </c>
      <c r="AY319" s="125"/>
      <c r="AZ319" s="270"/>
    </row>
    <row r="320" spans="1:52" s="183" customFormat="1" x14ac:dyDescent="0.25">
      <c r="A320" s="171">
        <v>13</v>
      </c>
      <c r="B320" s="236"/>
      <c r="C320" s="184"/>
      <c r="D320" s="197">
        <v>93439</v>
      </c>
      <c r="E320" s="124" t="s">
        <v>38</v>
      </c>
      <c r="F320" s="123" t="s">
        <v>38</v>
      </c>
      <c r="G320" s="123" t="str">
        <f>VLOOKUP(D320,wykład3!$D$2:$E$700,2,0)</f>
        <v>+</v>
      </c>
      <c r="H320" s="127" t="str">
        <f>VLOOKUP(D320,wykład4!$D$1:$E$701,2,0)</f>
        <v>+</v>
      </c>
      <c r="I320" s="182" t="str">
        <f>VLOOKUP(D320,ELERNING!$D$2:$I$701,6,0)</f>
        <v>+</v>
      </c>
      <c r="J320" s="124" t="s">
        <v>38</v>
      </c>
      <c r="K320" s="123">
        <v>5</v>
      </c>
      <c r="L320" s="125">
        <f>VLOOKUP(D320,HORMONY1!$C$2:$F$400,4,0)</f>
        <v>6</v>
      </c>
      <c r="M320" s="124" t="s">
        <v>38</v>
      </c>
      <c r="N320" s="123">
        <v>8</v>
      </c>
      <c r="O320" s="125" t="str">
        <f>VLOOKUP(D320,HORMONY2!$C$2:$F$400,4,0)</f>
        <v/>
      </c>
      <c r="P320" s="124" t="s">
        <v>38</v>
      </c>
      <c r="Q320" s="123">
        <v>7</v>
      </c>
      <c r="R320" s="125" t="str">
        <f>VLOOKUP(D320,NERWY1!$C$2:$F$400,4,0)</f>
        <v/>
      </c>
      <c r="S320" s="124" t="s">
        <v>38</v>
      </c>
      <c r="T320" s="123" t="s">
        <v>38</v>
      </c>
      <c r="U320" s="123">
        <v>11</v>
      </c>
      <c r="V320" s="125"/>
      <c r="W320" s="124" t="s">
        <v>38</v>
      </c>
      <c r="X320" s="123" t="s">
        <v>38</v>
      </c>
      <c r="Y320" s="123">
        <v>10</v>
      </c>
      <c r="Z320" s="125"/>
      <c r="AA320" s="124" t="s">
        <v>38</v>
      </c>
      <c r="AB320" s="123" t="s">
        <v>38</v>
      </c>
      <c r="AC320" s="123">
        <v>10</v>
      </c>
      <c r="AD320" s="125"/>
      <c r="AE320" s="124" t="s">
        <v>38</v>
      </c>
      <c r="AF320" s="123" t="s">
        <v>38</v>
      </c>
      <c r="AG320" s="123">
        <v>13</v>
      </c>
      <c r="AH320" s="125"/>
      <c r="AI320" s="124" t="s">
        <v>38</v>
      </c>
      <c r="AJ320" s="123" t="s">
        <v>38</v>
      </c>
      <c r="AK320" s="123">
        <v>10</v>
      </c>
      <c r="AL320" s="125"/>
      <c r="AM320" s="124" t="s">
        <v>38</v>
      </c>
      <c r="AN320" s="123" t="s">
        <v>38</v>
      </c>
      <c r="AO320" s="123">
        <v>10</v>
      </c>
      <c r="AP320" s="127"/>
      <c r="AQ320" s="126" t="s">
        <v>38</v>
      </c>
      <c r="AR320" s="123">
        <v>6</v>
      </c>
      <c r="AS320" s="127"/>
      <c r="AT320" s="126" t="s">
        <v>38</v>
      </c>
      <c r="AU320" s="123">
        <v>10</v>
      </c>
      <c r="AV320" s="125"/>
      <c r="AW320" s="124" t="s">
        <v>38</v>
      </c>
      <c r="AX320" s="123">
        <v>8</v>
      </c>
      <c r="AY320" s="125"/>
      <c r="AZ320" s="270"/>
    </row>
    <row r="321" spans="1:52" s="183" customFormat="1" x14ac:dyDescent="0.25">
      <c r="A321" s="171">
        <v>10</v>
      </c>
      <c r="B321" s="236"/>
      <c r="C321" s="184"/>
      <c r="D321" s="197">
        <v>93440</v>
      </c>
      <c r="E321" s="124" t="s">
        <v>38</v>
      </c>
      <c r="F321" s="123" t="s">
        <v>38</v>
      </c>
      <c r="G321" s="123" t="str">
        <f>VLOOKUP(D321,wykład3!$D$2:$E$700,2,0)</f>
        <v>+</v>
      </c>
      <c r="H321" s="127" t="str">
        <f>VLOOKUP(D321,wykład4!$D$1:$E$701,2,0)</f>
        <v>+</v>
      </c>
      <c r="I321" s="182" t="str">
        <f>VLOOKUP(D321,ELERNING!$D$2:$I$701,6,0)</f>
        <v>+</v>
      </c>
      <c r="J321" s="124" t="s">
        <v>38</v>
      </c>
      <c r="K321" s="123">
        <v>9</v>
      </c>
      <c r="L321" s="125"/>
      <c r="M321" s="124" t="s">
        <v>38</v>
      </c>
      <c r="N321" s="123">
        <v>6</v>
      </c>
      <c r="O321" s="125"/>
      <c r="P321" s="124" t="s">
        <v>38</v>
      </c>
      <c r="Q321" s="123">
        <v>6</v>
      </c>
      <c r="R321" s="125"/>
      <c r="S321" s="124" t="s">
        <v>38</v>
      </c>
      <c r="T321" s="123" t="s">
        <v>38</v>
      </c>
      <c r="U321" s="123">
        <v>11</v>
      </c>
      <c r="V321" s="125"/>
      <c r="W321" s="124" t="s">
        <v>38</v>
      </c>
      <c r="X321" s="123" t="s">
        <v>38</v>
      </c>
      <c r="Y321" s="123">
        <v>11</v>
      </c>
      <c r="Z321" s="125"/>
      <c r="AA321" s="124" t="s">
        <v>38</v>
      </c>
      <c r="AB321" s="123" t="s">
        <v>38</v>
      </c>
      <c r="AC321" s="123">
        <v>12</v>
      </c>
      <c r="AD321" s="125"/>
      <c r="AE321" s="124" t="s">
        <v>38</v>
      </c>
      <c r="AF321" s="123" t="s">
        <v>38</v>
      </c>
      <c r="AG321" s="123">
        <v>13</v>
      </c>
      <c r="AH321" s="125"/>
      <c r="AI321" s="124" t="s">
        <v>38</v>
      </c>
      <c r="AJ321" s="123" t="s">
        <v>38</v>
      </c>
      <c r="AK321" s="123">
        <v>14</v>
      </c>
      <c r="AL321" s="125"/>
      <c r="AM321" s="124" t="s">
        <v>38</v>
      </c>
      <c r="AN321" s="123" t="s">
        <v>38</v>
      </c>
      <c r="AO321" s="123">
        <v>12</v>
      </c>
      <c r="AP321" s="127"/>
      <c r="AQ321" s="126" t="s">
        <v>38</v>
      </c>
      <c r="AR321" s="123">
        <v>7</v>
      </c>
      <c r="AS321" s="127"/>
      <c r="AT321" s="126" t="s">
        <v>38</v>
      </c>
      <c r="AU321" s="123">
        <v>10</v>
      </c>
      <c r="AV321" s="125"/>
      <c r="AW321" s="124" t="s">
        <v>38</v>
      </c>
      <c r="AX321" s="123">
        <v>9</v>
      </c>
      <c r="AY321" s="125"/>
      <c r="AZ321" s="270"/>
    </row>
    <row r="322" spans="1:52" s="183" customFormat="1" x14ac:dyDescent="0.25">
      <c r="A322" s="171">
        <v>12</v>
      </c>
      <c r="B322" s="236"/>
      <c r="C322" s="184"/>
      <c r="D322" s="197">
        <v>93441</v>
      </c>
      <c r="E322" s="124" t="s">
        <v>38</v>
      </c>
      <c r="F322" s="123" t="s">
        <v>38</v>
      </c>
      <c r="G322" s="123" t="str">
        <f>VLOOKUP(D322,wykład3!$D$2:$E$700,2,0)</f>
        <v>+</v>
      </c>
      <c r="H322" s="127" t="str">
        <f>VLOOKUP(D322,wykład4!$D$1:$E$701,2,0)</f>
        <v>+</v>
      </c>
      <c r="I322" s="182" t="str">
        <f>VLOOKUP(D322,ELERNING!$D$2:$I$701,6,0)</f>
        <v>+</v>
      </c>
      <c r="J322" s="124" t="s">
        <v>38</v>
      </c>
      <c r="K322" s="123">
        <v>9</v>
      </c>
      <c r="L322" s="125"/>
      <c r="M322" s="124" t="s">
        <v>38</v>
      </c>
      <c r="N322" s="123">
        <v>9</v>
      </c>
      <c r="O322" s="125"/>
      <c r="P322" s="124" t="s">
        <v>38</v>
      </c>
      <c r="Q322" s="123">
        <v>8</v>
      </c>
      <c r="R322" s="125"/>
      <c r="S322" s="124" t="s">
        <v>38</v>
      </c>
      <c r="T322" s="123" t="s">
        <v>38</v>
      </c>
      <c r="U322" s="123">
        <v>14</v>
      </c>
      <c r="V322" s="125"/>
      <c r="W322" s="124" t="s">
        <v>38</v>
      </c>
      <c r="X322" s="123" t="s">
        <v>38</v>
      </c>
      <c r="Y322" s="123">
        <v>12</v>
      </c>
      <c r="Z322" s="125"/>
      <c r="AA322" s="124" t="s">
        <v>38</v>
      </c>
      <c r="AB322" s="123" t="s">
        <v>38</v>
      </c>
      <c r="AC322" s="123">
        <v>14</v>
      </c>
      <c r="AD322" s="125"/>
      <c r="AE322" s="124" t="s">
        <v>38</v>
      </c>
      <c r="AF322" s="123" t="s">
        <v>38</v>
      </c>
      <c r="AG322" s="123">
        <v>14</v>
      </c>
      <c r="AH322" s="125"/>
      <c r="AI322" s="124" t="s">
        <v>38</v>
      </c>
      <c r="AJ322" s="123" t="s">
        <v>38</v>
      </c>
      <c r="AK322" s="123">
        <v>14</v>
      </c>
      <c r="AL322" s="125"/>
      <c r="AM322" s="124" t="s">
        <v>38</v>
      </c>
      <c r="AN322" s="123" t="s">
        <v>38</v>
      </c>
      <c r="AO322" s="123">
        <v>15</v>
      </c>
      <c r="AP322" s="127"/>
      <c r="AQ322" s="126" t="s">
        <v>38</v>
      </c>
      <c r="AR322" s="123">
        <v>10</v>
      </c>
      <c r="AS322" s="127"/>
      <c r="AT322" s="126" t="s">
        <v>38</v>
      </c>
      <c r="AU322" s="123">
        <v>10</v>
      </c>
      <c r="AV322" s="125"/>
      <c r="AW322" s="124" t="s">
        <v>38</v>
      </c>
      <c r="AX322" s="123">
        <v>9</v>
      </c>
      <c r="AY322" s="125"/>
      <c r="AZ322" s="273">
        <v>5</v>
      </c>
    </row>
    <row r="323" spans="1:52" s="183" customFormat="1" x14ac:dyDescent="0.25">
      <c r="A323" s="121">
        <v>9</v>
      </c>
      <c r="B323" s="237"/>
      <c r="C323" s="51"/>
      <c r="D323" s="198">
        <v>93442</v>
      </c>
      <c r="E323" s="55" t="s">
        <v>38</v>
      </c>
      <c r="F323" s="52" t="s">
        <v>38</v>
      </c>
      <c r="G323" s="52" t="str">
        <f>VLOOKUP(D323,wykład3!$D$2:$E$700,2,0)</f>
        <v>+</v>
      </c>
      <c r="H323" s="174" t="s">
        <v>39</v>
      </c>
      <c r="I323" s="134" t="str">
        <f>VLOOKUP(D323,ELERNING!$D$2:$I$701,6,0)</f>
        <v>+</v>
      </c>
      <c r="J323" s="55" t="s">
        <v>38</v>
      </c>
      <c r="K323" s="52">
        <v>6</v>
      </c>
      <c r="L323" s="56"/>
      <c r="M323" s="55" t="s">
        <v>38</v>
      </c>
      <c r="N323" s="52">
        <v>9</v>
      </c>
      <c r="O323" s="56"/>
      <c r="P323" s="55" t="s">
        <v>38</v>
      </c>
      <c r="Q323" s="52">
        <v>7</v>
      </c>
      <c r="R323" s="56"/>
      <c r="S323" s="55" t="s">
        <v>38</v>
      </c>
      <c r="T323" s="52" t="s">
        <v>38</v>
      </c>
      <c r="U323" s="52">
        <v>13</v>
      </c>
      <c r="V323" s="125"/>
      <c r="W323" s="55" t="s">
        <v>38</v>
      </c>
      <c r="X323" s="52" t="s">
        <v>38</v>
      </c>
      <c r="Y323" s="52">
        <v>11</v>
      </c>
      <c r="Z323" s="139"/>
      <c r="AA323" s="55" t="s">
        <v>38</v>
      </c>
      <c r="AB323" s="52" t="s">
        <v>38</v>
      </c>
      <c r="AC323" s="52">
        <v>12</v>
      </c>
      <c r="AD323" s="139"/>
      <c r="AE323" s="55" t="s">
        <v>38</v>
      </c>
      <c r="AF323" s="52" t="s">
        <v>38</v>
      </c>
      <c r="AG323" s="52">
        <v>14</v>
      </c>
      <c r="AH323" s="56"/>
      <c r="AI323" s="55" t="s">
        <v>38</v>
      </c>
      <c r="AJ323" s="52" t="s">
        <v>38</v>
      </c>
      <c r="AK323" s="52">
        <v>12</v>
      </c>
      <c r="AL323" s="56"/>
      <c r="AM323" s="55" t="s">
        <v>38</v>
      </c>
      <c r="AN323" s="52" t="s">
        <v>38</v>
      </c>
      <c r="AO323" s="52">
        <v>12</v>
      </c>
      <c r="AP323" s="57"/>
      <c r="AQ323" s="58" t="s">
        <v>38</v>
      </c>
      <c r="AR323" s="52">
        <v>9</v>
      </c>
      <c r="AS323" s="57"/>
      <c r="AT323" s="58" t="s">
        <v>38</v>
      </c>
      <c r="AU323" s="52">
        <v>10</v>
      </c>
      <c r="AV323" s="56"/>
      <c r="AW323" s="55" t="s">
        <v>38</v>
      </c>
      <c r="AX323" s="52">
        <v>9</v>
      </c>
      <c r="AY323" s="56"/>
      <c r="AZ323" s="271"/>
    </row>
    <row r="324" spans="1:52" s="183" customFormat="1" x14ac:dyDescent="0.25">
      <c r="A324" s="171">
        <v>10</v>
      </c>
      <c r="B324" s="236"/>
      <c r="C324" s="184"/>
      <c r="D324" s="197">
        <v>93443</v>
      </c>
      <c r="E324" s="124" t="s">
        <v>38</v>
      </c>
      <c r="F324" s="123" t="s">
        <v>38</v>
      </c>
      <c r="G324" s="123" t="str">
        <f>VLOOKUP(D324,wykład3!$D$2:$E$700,2,0)</f>
        <v>+</v>
      </c>
      <c r="H324" s="127" t="str">
        <f>VLOOKUP(D324,wykład4!$D$1:$E$701,2,0)</f>
        <v>+</v>
      </c>
      <c r="I324" s="182" t="str">
        <f>VLOOKUP(D324,ELERNING!$D$2:$I$701,6,0)</f>
        <v>+</v>
      </c>
      <c r="J324" s="124" t="s">
        <v>38</v>
      </c>
      <c r="K324" s="123">
        <v>6</v>
      </c>
      <c r="L324" s="125" t="str">
        <f>VLOOKUP(D324,HORMONY1!$C$2:$F$400,4,0)</f>
        <v/>
      </c>
      <c r="M324" s="124" t="s">
        <v>38</v>
      </c>
      <c r="N324" s="123">
        <v>6</v>
      </c>
      <c r="O324" s="125" t="str">
        <f>VLOOKUP(D324,HORMONY2!$C$2:$F$400,4,0)</f>
        <v/>
      </c>
      <c r="P324" s="124" t="s">
        <v>38</v>
      </c>
      <c r="Q324" s="123">
        <v>4</v>
      </c>
      <c r="R324" s="125">
        <f>VLOOKUP(D324,NERWY1!$C$2:$F$400,4,0)</f>
        <v>9</v>
      </c>
      <c r="S324" s="124" t="s">
        <v>38</v>
      </c>
      <c r="T324" s="123" t="s">
        <v>38</v>
      </c>
      <c r="U324" s="123">
        <v>12</v>
      </c>
      <c r="V324" s="125"/>
      <c r="W324" s="124" t="s">
        <v>38</v>
      </c>
      <c r="X324" s="123" t="s">
        <v>38</v>
      </c>
      <c r="Y324" s="123">
        <v>10</v>
      </c>
      <c r="Z324" s="125"/>
      <c r="AA324" s="124" t="s">
        <v>38</v>
      </c>
      <c r="AB324" s="123" t="s">
        <v>38</v>
      </c>
      <c r="AC324" s="123">
        <v>11</v>
      </c>
      <c r="AD324" s="125"/>
      <c r="AE324" s="124" t="s">
        <v>38</v>
      </c>
      <c r="AF324" s="123" t="s">
        <v>38</v>
      </c>
      <c r="AG324" s="123">
        <v>15</v>
      </c>
      <c r="AH324" s="125"/>
      <c r="AI324" s="124" t="s">
        <v>38</v>
      </c>
      <c r="AJ324" s="123" t="s">
        <v>38</v>
      </c>
      <c r="AK324" s="123">
        <v>11</v>
      </c>
      <c r="AL324" s="125"/>
      <c r="AM324" s="124" t="s">
        <v>38</v>
      </c>
      <c r="AN324" s="123" t="s">
        <v>38</v>
      </c>
      <c r="AO324" s="123">
        <v>14</v>
      </c>
      <c r="AP324" s="127"/>
      <c r="AQ324" s="126" t="s">
        <v>38</v>
      </c>
      <c r="AR324" s="123">
        <v>9</v>
      </c>
      <c r="AS324" s="127"/>
      <c r="AT324" s="126" t="s">
        <v>38</v>
      </c>
      <c r="AU324" s="123">
        <v>10</v>
      </c>
      <c r="AV324" s="125"/>
      <c r="AW324" s="124" t="s">
        <v>38</v>
      </c>
      <c r="AX324" s="123">
        <v>8</v>
      </c>
      <c r="AY324" s="125"/>
      <c r="AZ324" s="270"/>
    </row>
    <row r="325" spans="1:52" x14ac:dyDescent="0.25">
      <c r="A325" s="171">
        <v>12</v>
      </c>
      <c r="B325" s="236"/>
      <c r="C325" s="184"/>
      <c r="D325" s="197">
        <v>93445</v>
      </c>
      <c r="E325" s="124" t="s">
        <v>38</v>
      </c>
      <c r="F325" s="123" t="s">
        <v>38</v>
      </c>
      <c r="G325" s="123" t="str">
        <f>VLOOKUP(D325,wykład3!$D$2:$E$700,2,0)</f>
        <v>+</v>
      </c>
      <c r="H325" s="127" t="str">
        <f>VLOOKUP(D325,wykład4!$D$1:$E$701,2,0)</f>
        <v>+</v>
      </c>
      <c r="I325" s="182" t="str">
        <f>VLOOKUP(D325,ELERNING!$D$2:$I$701,6,0)</f>
        <v>+</v>
      </c>
      <c r="J325" s="124" t="s">
        <v>38</v>
      </c>
      <c r="K325" s="123">
        <v>9</v>
      </c>
      <c r="L325" s="125" t="str">
        <f>VLOOKUP(D325,HORMONY1!$C$2:$F$400,4,0)</f>
        <v/>
      </c>
      <c r="M325" s="124" t="s">
        <v>38</v>
      </c>
      <c r="N325" s="123">
        <v>3</v>
      </c>
      <c r="O325" s="125">
        <f>VLOOKUP(D325,HORMONY2!$C$2:$F$400,4,0)</f>
        <v>6</v>
      </c>
      <c r="P325" s="124" t="s">
        <v>38</v>
      </c>
      <c r="Q325" s="123">
        <v>5</v>
      </c>
      <c r="R325" s="125">
        <f>VLOOKUP(D325,NERWY1!$C$2:$F$400,4,0)</f>
        <v>6</v>
      </c>
      <c r="S325" s="124" t="s">
        <v>38</v>
      </c>
      <c r="T325" s="123" t="s">
        <v>38</v>
      </c>
      <c r="U325" s="123">
        <v>12</v>
      </c>
      <c r="V325" s="125"/>
      <c r="W325" s="124" t="s">
        <v>38</v>
      </c>
      <c r="X325" s="123" t="s">
        <v>38</v>
      </c>
      <c r="Y325" s="123">
        <v>9</v>
      </c>
      <c r="Z325" s="125"/>
      <c r="AA325" s="124" t="s">
        <v>38</v>
      </c>
      <c r="AB325" s="123" t="s">
        <v>38</v>
      </c>
      <c r="AC325" s="123">
        <v>11</v>
      </c>
      <c r="AD325" s="125"/>
      <c r="AE325" s="124" t="s">
        <v>38</v>
      </c>
      <c r="AF325" s="123" t="s">
        <v>38</v>
      </c>
      <c r="AG325" s="123">
        <v>14</v>
      </c>
      <c r="AH325" s="125"/>
      <c r="AI325" s="124" t="s">
        <v>38</v>
      </c>
      <c r="AJ325" s="123" t="s">
        <v>38</v>
      </c>
      <c r="AK325" s="123">
        <v>10</v>
      </c>
      <c r="AL325" s="125"/>
      <c r="AM325" s="124" t="s">
        <v>38</v>
      </c>
      <c r="AN325" s="123" t="s">
        <v>38</v>
      </c>
      <c r="AO325" s="123">
        <v>14</v>
      </c>
      <c r="AP325" s="127"/>
      <c r="AQ325" s="126" t="s">
        <v>38</v>
      </c>
      <c r="AR325" s="123">
        <v>6</v>
      </c>
      <c r="AS325" s="127"/>
      <c r="AT325" s="126" t="s">
        <v>38</v>
      </c>
      <c r="AU325" s="123">
        <v>10</v>
      </c>
      <c r="AV325" s="125"/>
      <c r="AW325" s="124" t="s">
        <v>38</v>
      </c>
      <c r="AX325" s="123">
        <v>8</v>
      </c>
      <c r="AY325" s="125"/>
      <c r="AZ325" s="270"/>
    </row>
    <row r="326" spans="1:52" s="183" customFormat="1" x14ac:dyDescent="0.25">
      <c r="A326" s="171">
        <v>11</v>
      </c>
      <c r="B326" s="236"/>
      <c r="C326" s="184"/>
      <c r="D326" s="197">
        <v>93446</v>
      </c>
      <c r="E326" s="124" t="s">
        <v>38</v>
      </c>
      <c r="F326" s="123" t="s">
        <v>38</v>
      </c>
      <c r="G326" s="123" t="str">
        <f>VLOOKUP(D326,wykład3!$D$2:$E$700,2,0)</f>
        <v>+</v>
      </c>
      <c r="H326" s="127" t="str">
        <f>VLOOKUP(D326,wykład4!$D$1:$E$701,2,0)</f>
        <v>+</v>
      </c>
      <c r="I326" s="182" t="str">
        <f>VLOOKUP(D326,ELERNING!$D$2:$I$701,6,0)</f>
        <v>+</v>
      </c>
      <c r="J326" s="124" t="s">
        <v>38</v>
      </c>
      <c r="K326" s="123">
        <v>8</v>
      </c>
      <c r="L326" s="125" t="str">
        <f>VLOOKUP(D326,HORMONY1!$C$2:$F$400,4,0)</f>
        <v/>
      </c>
      <c r="M326" s="124" t="s">
        <v>38</v>
      </c>
      <c r="N326" s="123">
        <v>7</v>
      </c>
      <c r="O326" s="125" t="str">
        <f>VLOOKUP(D326,HORMONY2!$C$2:$F$400,4,0)</f>
        <v/>
      </c>
      <c r="P326" s="124" t="s">
        <v>38</v>
      </c>
      <c r="Q326" s="123">
        <v>4</v>
      </c>
      <c r="R326" s="125">
        <f>VLOOKUP(D326,NERWY1!$C$2:$F$400,4,0)</f>
        <v>9</v>
      </c>
      <c r="S326" s="124" t="s">
        <v>38</v>
      </c>
      <c r="T326" s="123" t="s">
        <v>38</v>
      </c>
      <c r="U326" s="123">
        <v>10</v>
      </c>
      <c r="V326" s="125"/>
      <c r="W326" s="124" t="s">
        <v>38</v>
      </c>
      <c r="X326" s="123" t="s">
        <v>38</v>
      </c>
      <c r="Y326" s="123">
        <v>11</v>
      </c>
      <c r="Z326" s="125"/>
      <c r="AA326" s="124" t="s">
        <v>38</v>
      </c>
      <c r="AB326" s="123" t="s">
        <v>38</v>
      </c>
      <c r="AC326" s="123">
        <v>14</v>
      </c>
      <c r="AD326" s="125"/>
      <c r="AE326" s="124" t="s">
        <v>38</v>
      </c>
      <c r="AF326" s="123" t="s">
        <v>38</v>
      </c>
      <c r="AG326" s="123">
        <v>14</v>
      </c>
      <c r="AH326" s="125"/>
      <c r="AI326" s="124" t="s">
        <v>38</v>
      </c>
      <c r="AJ326" s="123" t="s">
        <v>38</v>
      </c>
      <c r="AK326" s="123">
        <v>14</v>
      </c>
      <c r="AL326" s="125"/>
      <c r="AM326" s="124" t="s">
        <v>38</v>
      </c>
      <c r="AN326" s="123" t="s">
        <v>38</v>
      </c>
      <c r="AO326" s="123">
        <v>13</v>
      </c>
      <c r="AP326" s="127"/>
      <c r="AQ326" s="126" t="s">
        <v>38</v>
      </c>
      <c r="AR326" s="123">
        <v>9</v>
      </c>
      <c r="AS326" s="127"/>
      <c r="AT326" s="126" t="s">
        <v>38</v>
      </c>
      <c r="AU326" s="123">
        <v>10</v>
      </c>
      <c r="AV326" s="125"/>
      <c r="AW326" s="124" t="s">
        <v>38</v>
      </c>
      <c r="AX326" s="123">
        <v>8</v>
      </c>
      <c r="AY326" s="125"/>
      <c r="AZ326" s="270"/>
    </row>
    <row r="327" spans="1:52" s="183" customFormat="1" x14ac:dyDescent="0.25">
      <c r="A327" s="121">
        <v>10</v>
      </c>
      <c r="B327" s="237"/>
      <c r="C327" s="51"/>
      <c r="D327" s="198">
        <v>93447</v>
      </c>
      <c r="E327" s="55" t="s">
        <v>38</v>
      </c>
      <c r="F327" s="52" t="s">
        <v>38</v>
      </c>
      <c r="G327" s="67" t="s">
        <v>39</v>
      </c>
      <c r="H327" s="57" t="str">
        <f>VLOOKUP(D327,wykład4!$D$1:$E$701,2,0)</f>
        <v>+</v>
      </c>
      <c r="I327" s="134" t="str">
        <f>VLOOKUP(D327,ELERNING!$D$2:$I$701,6,0)</f>
        <v>+</v>
      </c>
      <c r="J327" s="55" t="s">
        <v>38</v>
      </c>
      <c r="K327" s="52">
        <v>9</v>
      </c>
      <c r="L327" s="56"/>
      <c r="M327" s="55" t="s">
        <v>38</v>
      </c>
      <c r="N327" s="52">
        <v>6</v>
      </c>
      <c r="O327" s="56"/>
      <c r="P327" s="55" t="s">
        <v>38</v>
      </c>
      <c r="Q327" s="52">
        <v>7</v>
      </c>
      <c r="R327" s="56"/>
      <c r="S327" s="55" t="s">
        <v>38</v>
      </c>
      <c r="T327" s="52" t="s">
        <v>38</v>
      </c>
      <c r="U327" s="52">
        <v>10</v>
      </c>
      <c r="V327" s="125"/>
      <c r="W327" s="55" t="s">
        <v>38</v>
      </c>
      <c r="X327" s="52" t="s">
        <v>38</v>
      </c>
      <c r="Y327" s="52">
        <v>11</v>
      </c>
      <c r="Z327" s="139"/>
      <c r="AA327" s="55" t="s">
        <v>38</v>
      </c>
      <c r="AB327" s="52" t="s">
        <v>38</v>
      </c>
      <c r="AC327" s="52">
        <v>11</v>
      </c>
      <c r="AD327" s="139"/>
      <c r="AE327" s="55" t="s">
        <v>38</v>
      </c>
      <c r="AF327" s="52" t="s">
        <v>38</v>
      </c>
      <c r="AG327" s="52">
        <v>13</v>
      </c>
      <c r="AH327" s="56"/>
      <c r="AI327" s="55" t="s">
        <v>38</v>
      </c>
      <c r="AJ327" s="52" t="s">
        <v>38</v>
      </c>
      <c r="AK327" s="52">
        <v>13</v>
      </c>
      <c r="AL327" s="56"/>
      <c r="AM327" s="55" t="s">
        <v>38</v>
      </c>
      <c r="AN327" s="52" t="s">
        <v>38</v>
      </c>
      <c r="AO327" s="52">
        <v>13</v>
      </c>
      <c r="AP327" s="57"/>
      <c r="AQ327" s="58" t="s">
        <v>38</v>
      </c>
      <c r="AR327" s="165">
        <v>5</v>
      </c>
      <c r="AS327" s="57">
        <f>VLOOKUP(D327,KREW2PI!$C$2:$F$400,4,0)</f>
        <v>10</v>
      </c>
      <c r="AT327" s="58" t="s">
        <v>38</v>
      </c>
      <c r="AU327" s="52">
        <v>8</v>
      </c>
      <c r="AV327" s="56"/>
      <c r="AW327" s="55" t="s">
        <v>38</v>
      </c>
      <c r="AX327" s="52">
        <v>6</v>
      </c>
      <c r="AY327" s="56"/>
      <c r="AZ327" s="271"/>
    </row>
    <row r="328" spans="1:52" s="183" customFormat="1" x14ac:dyDescent="0.25">
      <c r="A328" s="171">
        <v>10</v>
      </c>
      <c r="B328" s="236"/>
      <c r="C328" s="184"/>
      <c r="D328" s="197">
        <v>93448</v>
      </c>
      <c r="E328" s="124" t="s">
        <v>38</v>
      </c>
      <c r="F328" s="123" t="s">
        <v>38</v>
      </c>
      <c r="G328" s="123" t="str">
        <f>VLOOKUP(D328,wykład3!$D$2:$E$700,2,0)</f>
        <v>+</v>
      </c>
      <c r="H328" s="127" t="str">
        <f>VLOOKUP(D328,wykład4!$D$1:$E$701,2,0)</f>
        <v>+</v>
      </c>
      <c r="I328" s="182" t="str">
        <f>VLOOKUP(D328,ELERNING!$D$2:$I$701,6,0)</f>
        <v>+</v>
      </c>
      <c r="J328" s="124" t="s">
        <v>38</v>
      </c>
      <c r="K328" s="123">
        <v>9</v>
      </c>
      <c r="L328" s="125" t="str">
        <f>VLOOKUP(D328,HORMONY1!$C$2:$F$400,4,0)</f>
        <v/>
      </c>
      <c r="M328" s="124" t="s">
        <v>38</v>
      </c>
      <c r="N328" s="123">
        <v>8</v>
      </c>
      <c r="O328" s="125" t="str">
        <f>VLOOKUP(D328,HORMONY2!$C$2:$F$400,4,0)</f>
        <v/>
      </c>
      <c r="P328" s="124" t="s">
        <v>38</v>
      </c>
      <c r="Q328" s="123">
        <v>4</v>
      </c>
      <c r="R328" s="125">
        <f>VLOOKUP(D328,NERWY1!$C$2:$F$400,4,0)</f>
        <v>8</v>
      </c>
      <c r="S328" s="124" t="s">
        <v>38</v>
      </c>
      <c r="T328" s="123" t="s">
        <v>38</v>
      </c>
      <c r="U328" s="123">
        <v>11</v>
      </c>
      <c r="V328" s="125"/>
      <c r="W328" s="124" t="s">
        <v>38</v>
      </c>
      <c r="X328" s="123" t="s">
        <v>38</v>
      </c>
      <c r="Y328" s="123">
        <v>10</v>
      </c>
      <c r="Z328" s="125"/>
      <c r="AA328" s="124" t="s">
        <v>38</v>
      </c>
      <c r="AB328" s="123" t="s">
        <v>38</v>
      </c>
      <c r="AC328" s="123">
        <v>11</v>
      </c>
      <c r="AD328" s="125"/>
      <c r="AE328" s="124" t="s">
        <v>38</v>
      </c>
      <c r="AF328" s="123" t="s">
        <v>38</v>
      </c>
      <c r="AG328" s="123">
        <v>12</v>
      </c>
      <c r="AH328" s="125"/>
      <c r="AI328" s="124" t="s">
        <v>38</v>
      </c>
      <c r="AJ328" s="123" t="s">
        <v>38</v>
      </c>
      <c r="AK328" s="123">
        <v>11</v>
      </c>
      <c r="AL328" s="125"/>
      <c r="AM328" s="124" t="s">
        <v>38</v>
      </c>
      <c r="AN328" s="123" t="s">
        <v>38</v>
      </c>
      <c r="AO328" s="123">
        <v>12</v>
      </c>
      <c r="AP328" s="127"/>
      <c r="AQ328" s="126" t="s">
        <v>38</v>
      </c>
      <c r="AR328" s="123">
        <v>8</v>
      </c>
      <c r="AS328" s="127"/>
      <c r="AT328" s="126" t="s">
        <v>38</v>
      </c>
      <c r="AU328" s="123">
        <v>9</v>
      </c>
      <c r="AV328" s="125"/>
      <c r="AW328" s="124" t="s">
        <v>38</v>
      </c>
      <c r="AX328" s="123">
        <v>8</v>
      </c>
      <c r="AY328" s="125"/>
      <c r="AZ328" s="270"/>
    </row>
    <row r="329" spans="1:52" s="183" customFormat="1" x14ac:dyDescent="0.25">
      <c r="A329" s="121">
        <v>10</v>
      </c>
      <c r="B329" s="237"/>
      <c r="C329" s="51"/>
      <c r="D329" s="198">
        <v>93449</v>
      </c>
      <c r="E329" s="55" t="s">
        <v>38</v>
      </c>
      <c r="F329" s="52" t="s">
        <v>38</v>
      </c>
      <c r="G329" s="67" t="s">
        <v>39</v>
      </c>
      <c r="H329" s="57" t="str">
        <f>VLOOKUP(D329,wykład4!$D$1:$E$701,2,0)</f>
        <v>+</v>
      </c>
      <c r="I329" s="134" t="str">
        <f>VLOOKUP(D329,ELERNING!$D$2:$I$701,6,0)</f>
        <v>+</v>
      </c>
      <c r="J329" s="55" t="s">
        <v>38</v>
      </c>
      <c r="K329" s="222">
        <v>5</v>
      </c>
      <c r="L329" s="56">
        <f>VLOOKUP(D329,HORMONY1!$C$2:$F$400,4,0)</f>
        <v>8</v>
      </c>
      <c r="M329" s="55" t="s">
        <v>38</v>
      </c>
      <c r="N329" s="148">
        <v>7</v>
      </c>
      <c r="O329" s="56" t="str">
        <f>VLOOKUP(D329,HORMONY2!$C$2:$F$400,4,0)</f>
        <v/>
      </c>
      <c r="P329" s="55" t="s">
        <v>38</v>
      </c>
      <c r="Q329" s="148">
        <v>6</v>
      </c>
      <c r="R329" s="56" t="str">
        <f>VLOOKUP(D329,NERWY1!$C$2:$F$400,4,0)</f>
        <v/>
      </c>
      <c r="S329" s="55" t="s">
        <v>38</v>
      </c>
      <c r="T329" s="52" t="s">
        <v>38</v>
      </c>
      <c r="U329" s="165">
        <v>5</v>
      </c>
      <c r="V329" s="125">
        <f>VLOOKUP(D329,NERWY2!$C$2:$F$400,4,0)</f>
        <v>10</v>
      </c>
      <c r="W329" s="55" t="s">
        <v>38</v>
      </c>
      <c r="X329" s="52" t="s">
        <v>38</v>
      </c>
      <c r="Y329" s="165">
        <v>1</v>
      </c>
      <c r="Z329" s="125">
        <f>VLOOKUP(D329,ZMYSŁY!$C$2:$F$400,4,0)</f>
        <v>13</v>
      </c>
      <c r="AA329" s="55" t="s">
        <v>38</v>
      </c>
      <c r="AB329" s="52" t="s">
        <v>38</v>
      </c>
      <c r="AC329" s="165">
        <v>3</v>
      </c>
      <c r="AD329" s="125">
        <f>VLOOKUP(D329,MIĘŚNIE!$C$2:$F$400,4,0)</f>
        <v>13</v>
      </c>
      <c r="AE329" s="55" t="s">
        <v>38</v>
      </c>
      <c r="AF329" s="52" t="s">
        <v>38</v>
      </c>
      <c r="AG329" s="52">
        <v>11</v>
      </c>
      <c r="AH329" s="56"/>
      <c r="AI329" s="55" t="s">
        <v>38</v>
      </c>
      <c r="AJ329" s="52" t="s">
        <v>38</v>
      </c>
      <c r="AK329" s="52">
        <v>11</v>
      </c>
      <c r="AL329" s="56"/>
      <c r="AM329" s="55" t="s">
        <v>38</v>
      </c>
      <c r="AN329" s="52" t="s">
        <v>38</v>
      </c>
      <c r="AO329" s="52">
        <v>12</v>
      </c>
      <c r="AP329" s="57"/>
      <c r="AQ329" s="58" t="s">
        <v>38</v>
      </c>
      <c r="AR329" s="165">
        <v>4</v>
      </c>
      <c r="AS329" s="57">
        <f>VLOOKUP(D329,KREW2PI!$C$2:$F$400,4,0)</f>
        <v>8</v>
      </c>
      <c r="AT329" s="58" t="s">
        <v>38</v>
      </c>
      <c r="AU329" s="52">
        <v>9</v>
      </c>
      <c r="AV329" s="56"/>
      <c r="AW329" s="55" t="s">
        <v>38</v>
      </c>
      <c r="AX329" s="52">
        <v>9</v>
      </c>
      <c r="AY329" s="56"/>
      <c r="AZ329" s="271"/>
    </row>
    <row r="330" spans="1:52" s="183" customFormat="1" x14ac:dyDescent="0.25">
      <c r="A330" s="171">
        <v>10</v>
      </c>
      <c r="B330" s="236"/>
      <c r="C330" s="184"/>
      <c r="D330" s="197">
        <v>93450</v>
      </c>
      <c r="E330" s="124" t="s">
        <v>38</v>
      </c>
      <c r="F330" s="123" t="s">
        <v>38</v>
      </c>
      <c r="G330" s="123" t="str">
        <f>VLOOKUP(D330,wykład3!$D$2:$E$700,2,0)</f>
        <v>+</v>
      </c>
      <c r="H330" s="127" t="str">
        <f>VLOOKUP(D330,wykład4!$D$1:$E$701,2,0)</f>
        <v>+</v>
      </c>
      <c r="I330" s="182" t="str">
        <f>VLOOKUP(D330,ELERNING!$D$2:$I$701,6,0)</f>
        <v>+</v>
      </c>
      <c r="J330" s="124" t="s">
        <v>38</v>
      </c>
      <c r="K330" s="123">
        <v>8</v>
      </c>
      <c r="L330" s="125"/>
      <c r="M330" s="124" t="s">
        <v>38</v>
      </c>
      <c r="N330" s="123">
        <v>8</v>
      </c>
      <c r="O330" s="125"/>
      <c r="P330" s="124" t="s">
        <v>38</v>
      </c>
      <c r="Q330" s="123">
        <v>6</v>
      </c>
      <c r="R330" s="125"/>
      <c r="S330" s="124" t="s">
        <v>38</v>
      </c>
      <c r="T330" s="123" t="s">
        <v>38</v>
      </c>
      <c r="U330" s="123">
        <v>11</v>
      </c>
      <c r="V330" s="125"/>
      <c r="W330" s="124" t="s">
        <v>38</v>
      </c>
      <c r="X330" s="123" t="s">
        <v>38</v>
      </c>
      <c r="Y330" s="123">
        <v>11</v>
      </c>
      <c r="Z330" s="125"/>
      <c r="AA330" s="124" t="s">
        <v>38</v>
      </c>
      <c r="AB330" s="123" t="s">
        <v>38</v>
      </c>
      <c r="AC330" s="123">
        <v>12</v>
      </c>
      <c r="AD330" s="125"/>
      <c r="AE330" s="124" t="s">
        <v>38</v>
      </c>
      <c r="AF330" s="123" t="s">
        <v>38</v>
      </c>
      <c r="AG330" s="123">
        <v>14</v>
      </c>
      <c r="AH330" s="125"/>
      <c r="AI330" s="124" t="s">
        <v>38</v>
      </c>
      <c r="AJ330" s="123" t="s">
        <v>38</v>
      </c>
      <c r="AK330" s="123">
        <v>15</v>
      </c>
      <c r="AL330" s="125"/>
      <c r="AM330" s="124" t="s">
        <v>38</v>
      </c>
      <c r="AN330" s="123" t="s">
        <v>38</v>
      </c>
      <c r="AO330" s="123">
        <v>14</v>
      </c>
      <c r="AP330" s="127"/>
      <c r="AQ330" s="126" t="s">
        <v>38</v>
      </c>
      <c r="AR330" s="123">
        <v>9</v>
      </c>
      <c r="AS330" s="127"/>
      <c r="AT330" s="126" t="s">
        <v>38</v>
      </c>
      <c r="AU330" s="123">
        <v>10</v>
      </c>
      <c r="AV330" s="125"/>
      <c r="AW330" s="124" t="s">
        <v>38</v>
      </c>
      <c r="AX330" s="123">
        <v>9</v>
      </c>
      <c r="AY330" s="125"/>
      <c r="AZ330" s="270"/>
    </row>
    <row r="331" spans="1:52" x14ac:dyDescent="0.25">
      <c r="A331" s="171">
        <v>11</v>
      </c>
      <c r="B331" s="236"/>
      <c r="C331" s="184"/>
      <c r="D331" s="197">
        <v>93451</v>
      </c>
      <c r="E331" s="124" t="s">
        <v>38</v>
      </c>
      <c r="F331" s="123" t="s">
        <v>38</v>
      </c>
      <c r="G331" s="123" t="str">
        <f>VLOOKUP(D331,wykład3!$D$2:$E$700,2,0)</f>
        <v>+</v>
      </c>
      <c r="H331" s="127" t="str">
        <f>VLOOKUP(D331,wykład4!$D$1:$E$701,2,0)</f>
        <v>+</v>
      </c>
      <c r="I331" s="182" t="str">
        <f>VLOOKUP(D331,ELERNING!$D$2:$I$701,6,0)</f>
        <v>+</v>
      </c>
      <c r="J331" s="124" t="s">
        <v>38</v>
      </c>
      <c r="K331" s="123">
        <v>6</v>
      </c>
      <c r="L331" s="125"/>
      <c r="M331" s="124" t="s">
        <v>38</v>
      </c>
      <c r="N331" s="123">
        <v>10</v>
      </c>
      <c r="O331" s="125"/>
      <c r="P331" s="124" t="s">
        <v>38</v>
      </c>
      <c r="Q331" s="123">
        <v>7</v>
      </c>
      <c r="R331" s="125"/>
      <c r="S331" s="124" t="s">
        <v>38</v>
      </c>
      <c r="T331" s="123" t="s">
        <v>38</v>
      </c>
      <c r="U331" s="123">
        <v>11</v>
      </c>
      <c r="V331" s="125"/>
      <c r="W331" s="124" t="s">
        <v>38</v>
      </c>
      <c r="X331" s="123" t="s">
        <v>38</v>
      </c>
      <c r="Y331" s="123">
        <v>10</v>
      </c>
      <c r="Z331" s="125"/>
      <c r="AA331" s="124" t="s">
        <v>38</v>
      </c>
      <c r="AB331" s="123" t="s">
        <v>38</v>
      </c>
      <c r="AC331" s="123">
        <v>13</v>
      </c>
      <c r="AD331" s="125"/>
      <c r="AE331" s="124" t="s">
        <v>38</v>
      </c>
      <c r="AF331" s="123" t="s">
        <v>38</v>
      </c>
      <c r="AG331" s="123">
        <v>15</v>
      </c>
      <c r="AH331" s="125"/>
      <c r="AI331" s="124" t="s">
        <v>38</v>
      </c>
      <c r="AJ331" s="123" t="s">
        <v>38</v>
      </c>
      <c r="AK331" s="123">
        <v>14</v>
      </c>
      <c r="AL331" s="125"/>
      <c r="AM331" s="124" t="s">
        <v>38</v>
      </c>
      <c r="AN331" s="123" t="s">
        <v>38</v>
      </c>
      <c r="AO331" s="123">
        <v>12</v>
      </c>
      <c r="AP331" s="127"/>
      <c r="AQ331" s="182" t="s">
        <v>38</v>
      </c>
      <c r="AR331" s="123">
        <v>8</v>
      </c>
      <c r="AS331" s="127"/>
      <c r="AT331" s="126" t="s">
        <v>38</v>
      </c>
      <c r="AU331" s="123">
        <v>7</v>
      </c>
      <c r="AV331" s="125"/>
      <c r="AW331" s="124" t="s">
        <v>38</v>
      </c>
      <c r="AX331" s="123">
        <v>8</v>
      </c>
      <c r="AY331" s="125"/>
      <c r="AZ331" s="270"/>
    </row>
    <row r="332" spans="1:52" s="183" customFormat="1" x14ac:dyDescent="0.25">
      <c r="A332" s="171">
        <v>12</v>
      </c>
      <c r="B332" s="236"/>
      <c r="C332" s="184"/>
      <c r="D332" s="197">
        <v>93452</v>
      </c>
      <c r="E332" s="124" t="s">
        <v>38</v>
      </c>
      <c r="F332" s="123" t="s">
        <v>38</v>
      </c>
      <c r="G332" s="123" t="str">
        <f>VLOOKUP(D332,wykład3!$D$2:$E$700,2,0)</f>
        <v>+</v>
      </c>
      <c r="H332" s="127" t="str">
        <f>VLOOKUP(D332,wykład4!$D$1:$E$701,2,0)</f>
        <v>+</v>
      </c>
      <c r="I332" s="182" t="str">
        <f>VLOOKUP(D332,ELERNING!$D$2:$I$701,6,0)</f>
        <v>+</v>
      </c>
      <c r="J332" s="124" t="s">
        <v>38</v>
      </c>
      <c r="K332" s="221">
        <v>8</v>
      </c>
      <c r="L332" s="125"/>
      <c r="M332" s="124" t="s">
        <v>38</v>
      </c>
      <c r="N332" s="221">
        <v>7</v>
      </c>
      <c r="O332" s="125"/>
      <c r="P332" s="124" t="s">
        <v>38</v>
      </c>
      <c r="Q332" s="221">
        <v>8</v>
      </c>
      <c r="R332" s="125"/>
      <c r="S332" s="124" t="s">
        <v>38</v>
      </c>
      <c r="T332" s="123" t="s">
        <v>38</v>
      </c>
      <c r="U332" s="123">
        <v>10</v>
      </c>
      <c r="V332" s="125" t="str">
        <f>VLOOKUP(D332,NERWY2!$C$2:$F$400,4,0)</f>
        <v/>
      </c>
      <c r="W332" s="124" t="s">
        <v>38</v>
      </c>
      <c r="X332" s="123" t="s">
        <v>38</v>
      </c>
      <c r="Y332" s="123">
        <v>13</v>
      </c>
      <c r="Z332" s="125" t="str">
        <f>VLOOKUP(D332,ZMYSŁY!$C$2:$F$400,4,0)</f>
        <v/>
      </c>
      <c r="AA332" s="124" t="s">
        <v>38</v>
      </c>
      <c r="AB332" s="123" t="s">
        <v>38</v>
      </c>
      <c r="AC332" s="123">
        <v>7</v>
      </c>
      <c r="AD332" s="125">
        <f>VLOOKUP(D332,MIĘŚNIE!$C$2:$F$400,4,0)</f>
        <v>11</v>
      </c>
      <c r="AE332" s="124" t="s">
        <v>38</v>
      </c>
      <c r="AF332" s="123" t="s">
        <v>38</v>
      </c>
      <c r="AG332" s="123">
        <v>10</v>
      </c>
      <c r="AH332" s="125"/>
      <c r="AI332" s="124" t="s">
        <v>38</v>
      </c>
      <c r="AJ332" s="123" t="s">
        <v>38</v>
      </c>
      <c r="AK332" s="123">
        <v>14</v>
      </c>
      <c r="AL332" s="125"/>
      <c r="AM332" s="124" t="s">
        <v>38</v>
      </c>
      <c r="AN332" s="123" t="s">
        <v>38</v>
      </c>
      <c r="AO332" s="123">
        <v>12</v>
      </c>
      <c r="AP332" s="127"/>
      <c r="AQ332" s="126" t="s">
        <v>38</v>
      </c>
      <c r="AR332" s="123">
        <v>9</v>
      </c>
      <c r="AS332" s="127"/>
      <c r="AT332" s="126" t="s">
        <v>38</v>
      </c>
      <c r="AU332" s="123">
        <v>9</v>
      </c>
      <c r="AV332" s="125"/>
      <c r="AW332" s="124" t="s">
        <v>38</v>
      </c>
      <c r="AX332" s="123">
        <v>9</v>
      </c>
      <c r="AY332" s="125"/>
      <c r="AZ332" s="270"/>
    </row>
    <row r="333" spans="1:52" s="183" customFormat="1" hidden="1" x14ac:dyDescent="0.25">
      <c r="A333" s="185">
        <v>2</v>
      </c>
      <c r="B333" s="241"/>
      <c r="C333" s="190"/>
      <c r="D333" s="202">
        <v>93194</v>
      </c>
      <c r="E333" s="212" t="s">
        <v>39</v>
      </c>
      <c r="F333" s="186" t="s">
        <v>39</v>
      </c>
      <c r="G333" s="187" t="s">
        <v>39</v>
      </c>
      <c r="H333" s="189" t="s">
        <v>39</v>
      </c>
      <c r="I333" s="217" t="s">
        <v>39</v>
      </c>
      <c r="J333" s="188" t="s">
        <v>39</v>
      </c>
      <c r="K333" s="187" t="s">
        <v>39</v>
      </c>
      <c r="L333" s="125"/>
      <c r="M333" s="188" t="s">
        <v>39</v>
      </c>
      <c r="N333" s="187" t="s">
        <v>39</v>
      </c>
      <c r="O333" s="125"/>
      <c r="P333" s="188" t="s">
        <v>39</v>
      </c>
      <c r="Q333" s="186" t="s">
        <v>39</v>
      </c>
      <c r="R333" s="125"/>
      <c r="S333" s="124" t="s">
        <v>39</v>
      </c>
      <c r="T333" s="187" t="s">
        <v>39</v>
      </c>
      <c r="U333" s="123" t="e">
        <v>#N/A</v>
      </c>
      <c r="V333" s="125" t="e">
        <f>VLOOKUP(D333,NERWY2!$C$2:$F$400,4,0)</f>
        <v>#N/A</v>
      </c>
      <c r="W333" s="124" t="s">
        <v>39</v>
      </c>
      <c r="X333" s="187" t="s">
        <v>39</v>
      </c>
      <c r="Y333" s="123" t="e">
        <v>#N/A</v>
      </c>
      <c r="Z333" s="125" t="e">
        <f>VLOOKUP(D333,ZMYSŁY!$C$2:$F$400,4,0)</f>
        <v>#N/A</v>
      </c>
      <c r="AA333" s="124" t="s">
        <v>39</v>
      </c>
      <c r="AB333" s="187"/>
      <c r="AC333" s="123" t="e">
        <v>#N/A</v>
      </c>
      <c r="AD333" s="125" t="e">
        <f>VLOOKUP(D333,MIĘŚNIE!$C$2:$F$400,4,0)</f>
        <v>#N/A</v>
      </c>
      <c r="AE333" s="124" t="e">
        <v>#N/A</v>
      </c>
      <c r="AF333" s="187"/>
      <c r="AG333" s="123" t="e">
        <v>#N/A</v>
      </c>
      <c r="AH333" s="125"/>
      <c r="AI333" s="124" t="e">
        <v>#N/A</v>
      </c>
      <c r="AJ333" s="187"/>
      <c r="AK333" s="123" t="e">
        <v>#N/A</v>
      </c>
      <c r="AL333" s="125"/>
      <c r="AM333" s="124" t="e">
        <v>#N/A</v>
      </c>
      <c r="AN333" s="187"/>
      <c r="AO333" s="123" t="e">
        <v>#N/A</v>
      </c>
      <c r="AP333" s="127"/>
      <c r="AQ333" s="126" t="e">
        <v>#N/A</v>
      </c>
      <c r="AR333" s="123" t="e">
        <v>#N/A</v>
      </c>
      <c r="AS333" s="127"/>
      <c r="AT333" s="126" t="e">
        <v>#N/A</v>
      </c>
      <c r="AU333" s="123" t="e">
        <v>#N/A</v>
      </c>
      <c r="AV333" s="125"/>
      <c r="AW333" s="124" t="e">
        <v>#N/A</v>
      </c>
      <c r="AX333" s="123" t="e">
        <v>#N/A</v>
      </c>
      <c r="AY333" s="125"/>
      <c r="AZ333" s="270"/>
    </row>
    <row r="334" spans="1:52" s="183" customFormat="1" x14ac:dyDescent="0.25">
      <c r="A334" s="171">
        <v>12</v>
      </c>
      <c r="B334" s="236"/>
      <c r="C334" s="184"/>
      <c r="D334" s="197">
        <v>93453</v>
      </c>
      <c r="E334" s="124" t="s">
        <v>38</v>
      </c>
      <c r="F334" s="123" t="s">
        <v>38</v>
      </c>
      <c r="G334" s="123" t="str">
        <f>VLOOKUP(D334,wykład3!$D$2:$E$700,2,0)</f>
        <v>+</v>
      </c>
      <c r="H334" s="127" t="str">
        <f>VLOOKUP(D334,wykład4!$D$1:$E$701,2,0)</f>
        <v>+</v>
      </c>
      <c r="I334" s="182" t="str">
        <f>VLOOKUP(D334,ELERNING!$D$2:$I$701,6,0)</f>
        <v>+</v>
      </c>
      <c r="J334" s="124" t="s">
        <v>38</v>
      </c>
      <c r="K334" s="123">
        <v>7</v>
      </c>
      <c r="L334" s="125" t="str">
        <f>VLOOKUP(D334,HORMONY1!$C$2:$F$400,4,0)</f>
        <v/>
      </c>
      <c r="M334" s="124" t="s">
        <v>38</v>
      </c>
      <c r="N334" s="123">
        <v>10</v>
      </c>
      <c r="O334" s="125" t="str">
        <f>VLOOKUP(D334,HORMONY2!$C$2:$F$400,4,0)</f>
        <v/>
      </c>
      <c r="P334" s="124" t="s">
        <v>38</v>
      </c>
      <c r="Q334" s="123">
        <v>5</v>
      </c>
      <c r="R334" s="125">
        <f>VLOOKUP(D334,NERWY1!$C$2:$F$400,4,0)</f>
        <v>9</v>
      </c>
      <c r="S334" s="124" t="s">
        <v>38</v>
      </c>
      <c r="T334" s="123" t="s">
        <v>38</v>
      </c>
      <c r="U334" s="123">
        <v>11</v>
      </c>
      <c r="V334" s="125"/>
      <c r="W334" s="124" t="s">
        <v>38</v>
      </c>
      <c r="X334" s="123" t="s">
        <v>38</v>
      </c>
      <c r="Y334" s="123">
        <v>12</v>
      </c>
      <c r="Z334" s="125"/>
      <c r="AA334" s="124" t="s">
        <v>38</v>
      </c>
      <c r="AB334" s="123" t="s">
        <v>38</v>
      </c>
      <c r="AC334" s="123">
        <v>12</v>
      </c>
      <c r="AD334" s="125"/>
      <c r="AE334" s="124" t="s">
        <v>38</v>
      </c>
      <c r="AF334" s="123" t="s">
        <v>38</v>
      </c>
      <c r="AG334" s="123">
        <v>12</v>
      </c>
      <c r="AH334" s="125"/>
      <c r="AI334" s="124" t="s">
        <v>38</v>
      </c>
      <c r="AJ334" s="123" t="s">
        <v>38</v>
      </c>
      <c r="AK334" s="123">
        <v>12</v>
      </c>
      <c r="AL334" s="125"/>
      <c r="AM334" s="124" t="s">
        <v>38</v>
      </c>
      <c r="AN334" s="123" t="s">
        <v>38</v>
      </c>
      <c r="AO334" s="123">
        <v>14</v>
      </c>
      <c r="AP334" s="127"/>
      <c r="AQ334" s="126" t="s">
        <v>38</v>
      </c>
      <c r="AR334" s="123">
        <v>10</v>
      </c>
      <c r="AS334" s="127"/>
      <c r="AT334" s="126" t="s">
        <v>38</v>
      </c>
      <c r="AU334" s="123">
        <v>9</v>
      </c>
      <c r="AV334" s="125"/>
      <c r="AW334" s="124" t="s">
        <v>38</v>
      </c>
      <c r="AX334" s="123">
        <v>9</v>
      </c>
      <c r="AY334" s="125"/>
      <c r="AZ334" s="270"/>
    </row>
    <row r="335" spans="1:52" s="183" customFormat="1" x14ac:dyDescent="0.25">
      <c r="A335" s="121">
        <v>11</v>
      </c>
      <c r="B335" s="237"/>
      <c r="C335" s="51"/>
      <c r="D335" s="198">
        <v>93454</v>
      </c>
      <c r="E335" s="55" t="s">
        <v>38</v>
      </c>
      <c r="F335" s="52" t="s">
        <v>38</v>
      </c>
      <c r="G335" s="52" t="str">
        <f>VLOOKUP(D335,wykład3!$D$2:$E$700,2,0)</f>
        <v>+</v>
      </c>
      <c r="H335" s="57" t="str">
        <f>VLOOKUP(D335,wykład4!$D$1:$E$701,2,0)</f>
        <v>+</v>
      </c>
      <c r="I335" s="134" t="str">
        <f>VLOOKUP(D335,ELERNING!$D$2:$I$701,6,0)</f>
        <v>+</v>
      </c>
      <c r="J335" s="55" t="s">
        <v>38</v>
      </c>
      <c r="K335" s="165">
        <v>5</v>
      </c>
      <c r="L335" s="56">
        <f>VLOOKUP(D335,HORMONY1!$C$2:$F$400,4,0)</f>
        <v>7</v>
      </c>
      <c r="M335" s="55" t="s">
        <v>38</v>
      </c>
      <c r="N335" s="165">
        <v>5</v>
      </c>
      <c r="O335" s="56">
        <f>VLOOKUP(D335,HORMONY2!$C$2:$F$400,4,0)</f>
        <v>8</v>
      </c>
      <c r="P335" s="55" t="s">
        <v>38</v>
      </c>
      <c r="Q335" s="141">
        <v>3</v>
      </c>
      <c r="R335" s="125">
        <v>9</v>
      </c>
      <c r="S335" s="55" t="s">
        <v>38</v>
      </c>
      <c r="T335" s="52" t="s">
        <v>38</v>
      </c>
      <c r="U335" s="52">
        <v>11</v>
      </c>
      <c r="V335" s="139"/>
      <c r="W335" s="55" t="s">
        <v>38</v>
      </c>
      <c r="X335" s="52" t="s">
        <v>38</v>
      </c>
      <c r="Y335" s="52">
        <v>11</v>
      </c>
      <c r="Z335" s="139"/>
      <c r="AA335" s="55" t="s">
        <v>38</v>
      </c>
      <c r="AB335" s="52" t="s">
        <v>38</v>
      </c>
      <c r="AC335" s="52">
        <v>13</v>
      </c>
      <c r="AD335" s="139"/>
      <c r="AE335" s="55" t="s">
        <v>38</v>
      </c>
      <c r="AF335" s="52" t="s">
        <v>38</v>
      </c>
      <c r="AG335" s="52">
        <v>11</v>
      </c>
      <c r="AH335" s="56"/>
      <c r="AI335" s="55" t="s">
        <v>38</v>
      </c>
      <c r="AJ335" s="52" t="s">
        <v>38</v>
      </c>
      <c r="AK335" s="52">
        <v>12</v>
      </c>
      <c r="AL335" s="56"/>
      <c r="AM335" s="55" t="s">
        <v>38</v>
      </c>
      <c r="AN335" s="52" t="s">
        <v>38</v>
      </c>
      <c r="AO335" s="52">
        <v>13</v>
      </c>
      <c r="AP335" s="57"/>
      <c r="AQ335" s="58" t="s">
        <v>38</v>
      </c>
      <c r="AR335" s="52">
        <v>6</v>
      </c>
      <c r="AS335" s="57"/>
      <c r="AT335" s="58" t="s">
        <v>38</v>
      </c>
      <c r="AU335" s="52">
        <v>9</v>
      </c>
      <c r="AV335" s="56"/>
      <c r="AW335" s="55" t="s">
        <v>38</v>
      </c>
      <c r="AX335" s="52">
        <v>8</v>
      </c>
      <c r="AY335" s="56"/>
      <c r="AZ335" s="271"/>
    </row>
    <row r="336" spans="1:52" s="183" customFormat="1" x14ac:dyDescent="0.25">
      <c r="A336" s="171">
        <v>11</v>
      </c>
      <c r="B336" s="236"/>
      <c r="C336" s="184"/>
      <c r="D336" s="197">
        <v>93455</v>
      </c>
      <c r="E336" s="124" t="s">
        <v>38</v>
      </c>
      <c r="F336" s="123" t="s">
        <v>38</v>
      </c>
      <c r="G336" s="123" t="str">
        <f>VLOOKUP(D336,wykład3!$D$2:$E$700,2,0)</f>
        <v>+</v>
      </c>
      <c r="H336" s="127" t="str">
        <f>VLOOKUP(D336,wykład4!$D$1:$E$701,2,0)</f>
        <v>+</v>
      </c>
      <c r="I336" s="182" t="str">
        <f>VLOOKUP(D336,ELERNING!$D$2:$I$701,6,0)</f>
        <v>+</v>
      </c>
      <c r="J336" s="124" t="s">
        <v>38</v>
      </c>
      <c r="K336" s="123">
        <v>6</v>
      </c>
      <c r="L336" s="125" t="str">
        <f>VLOOKUP(D336,HORMONY1!$C$2:$F$400,4,0)</f>
        <v/>
      </c>
      <c r="M336" s="124" t="s">
        <v>38</v>
      </c>
      <c r="N336" s="123">
        <v>5</v>
      </c>
      <c r="O336" s="125">
        <f>VLOOKUP(D336,HORMONY2!$C$2:$F$400,4,0)</f>
        <v>7</v>
      </c>
      <c r="P336" s="124" t="s">
        <v>38</v>
      </c>
      <c r="Q336" s="123">
        <v>7</v>
      </c>
      <c r="R336" s="125" t="str">
        <f>VLOOKUP(D336,NERWY1!$C$2:$F$400,4,0)</f>
        <v/>
      </c>
      <c r="S336" s="124" t="s">
        <v>38</v>
      </c>
      <c r="T336" s="123" t="s">
        <v>38</v>
      </c>
      <c r="U336" s="123">
        <v>11</v>
      </c>
      <c r="V336" s="125"/>
      <c r="W336" s="124" t="s">
        <v>38</v>
      </c>
      <c r="X336" s="123" t="s">
        <v>38</v>
      </c>
      <c r="Y336" s="123">
        <v>12</v>
      </c>
      <c r="Z336" s="125"/>
      <c r="AA336" s="124" t="s">
        <v>38</v>
      </c>
      <c r="AB336" s="123" t="s">
        <v>38</v>
      </c>
      <c r="AC336" s="123">
        <v>11</v>
      </c>
      <c r="AD336" s="125"/>
      <c r="AE336" s="124" t="s">
        <v>38</v>
      </c>
      <c r="AF336" s="123" t="s">
        <v>38</v>
      </c>
      <c r="AG336" s="123">
        <v>12</v>
      </c>
      <c r="AH336" s="125"/>
      <c r="AI336" s="124" t="s">
        <v>38</v>
      </c>
      <c r="AJ336" s="123" t="s">
        <v>38</v>
      </c>
      <c r="AK336" s="123">
        <v>12</v>
      </c>
      <c r="AL336" s="125"/>
      <c r="AM336" s="124" t="s">
        <v>38</v>
      </c>
      <c r="AN336" s="123" t="s">
        <v>38</v>
      </c>
      <c r="AO336" s="123">
        <v>14</v>
      </c>
      <c r="AP336" s="127"/>
      <c r="AQ336" s="126" t="s">
        <v>38</v>
      </c>
      <c r="AR336" s="123">
        <v>4</v>
      </c>
      <c r="AS336" s="127">
        <f>VLOOKUP(D336,KREW2PI!$C$2:$F$400,4,0)</f>
        <v>10</v>
      </c>
      <c r="AT336" s="126" t="s">
        <v>38</v>
      </c>
      <c r="AU336" s="123">
        <v>7</v>
      </c>
      <c r="AV336" s="125"/>
      <c r="AW336" s="124" t="s">
        <v>38</v>
      </c>
      <c r="AX336" s="123">
        <v>9</v>
      </c>
      <c r="AY336" s="125"/>
      <c r="AZ336" s="270"/>
    </row>
    <row r="337" spans="1:52" x14ac:dyDescent="0.25">
      <c r="A337" s="121">
        <v>13</v>
      </c>
      <c r="B337" s="237"/>
      <c r="C337" s="51"/>
      <c r="D337" s="198">
        <v>93456</v>
      </c>
      <c r="E337" s="55" t="s">
        <v>38</v>
      </c>
      <c r="F337" s="52" t="s">
        <v>38</v>
      </c>
      <c r="G337" s="52" t="str">
        <f>VLOOKUP(D337,wykład3!$D$2:$E$700,2,0)</f>
        <v>+</v>
      </c>
      <c r="H337" s="57" t="str">
        <f>VLOOKUP(D337,wykład4!$D$1:$E$701,2,0)</f>
        <v>+</v>
      </c>
      <c r="I337" s="134" t="str">
        <f>VLOOKUP(D337,ELERNING!$D$2:$I$701,6,0)</f>
        <v>+</v>
      </c>
      <c r="J337" s="55" t="s">
        <v>38</v>
      </c>
      <c r="K337" s="141">
        <v>5</v>
      </c>
      <c r="L337" s="125">
        <v>9</v>
      </c>
      <c r="M337" s="55" t="s">
        <v>38</v>
      </c>
      <c r="N337" s="165">
        <v>5</v>
      </c>
      <c r="O337" s="56">
        <f>VLOOKUP(D337,HORMONY2!$C$2:$F$400,4,0)</f>
        <v>8</v>
      </c>
      <c r="P337" s="55" t="s">
        <v>38</v>
      </c>
      <c r="Q337" s="52">
        <v>6</v>
      </c>
      <c r="R337" s="56" t="str">
        <f>VLOOKUP(D337,NERWY1!$C$2:$F$400,4,0)</f>
        <v/>
      </c>
      <c r="S337" s="55" t="s">
        <v>38</v>
      </c>
      <c r="T337" s="52" t="s">
        <v>38</v>
      </c>
      <c r="U337" s="52">
        <v>9</v>
      </c>
      <c r="V337" s="139"/>
      <c r="W337" s="55" t="s">
        <v>38</v>
      </c>
      <c r="X337" s="52" t="s">
        <v>38</v>
      </c>
      <c r="Y337" s="52">
        <v>12</v>
      </c>
      <c r="Z337" s="139"/>
      <c r="AA337" s="55" t="s">
        <v>38</v>
      </c>
      <c r="AB337" s="52" t="s">
        <v>38</v>
      </c>
      <c r="AC337" s="52">
        <v>11</v>
      </c>
      <c r="AD337" s="139"/>
      <c r="AE337" s="55" t="s">
        <v>38</v>
      </c>
      <c r="AF337" s="52" t="s">
        <v>38</v>
      </c>
      <c r="AG337" s="52">
        <v>13</v>
      </c>
      <c r="AH337" s="56"/>
      <c r="AI337" s="55" t="s">
        <v>38</v>
      </c>
      <c r="AJ337" s="52" t="s">
        <v>38</v>
      </c>
      <c r="AK337" s="52">
        <v>10</v>
      </c>
      <c r="AL337" s="56"/>
      <c r="AM337" s="55" t="s">
        <v>38</v>
      </c>
      <c r="AN337" s="52" t="s">
        <v>38</v>
      </c>
      <c r="AO337" s="52">
        <v>13</v>
      </c>
      <c r="AP337" s="57"/>
      <c r="AQ337" s="58" t="s">
        <v>38</v>
      </c>
      <c r="AR337" s="52">
        <v>10</v>
      </c>
      <c r="AS337" s="57"/>
      <c r="AT337" s="58" t="s">
        <v>38</v>
      </c>
      <c r="AU337" s="165">
        <v>5</v>
      </c>
      <c r="AV337" s="56">
        <f>VLOOKUP(D337,POKARMOWYPI!$C$2:$F$400,4,0)</f>
        <v>10</v>
      </c>
      <c r="AW337" s="55" t="s">
        <v>38</v>
      </c>
      <c r="AX337" s="52">
        <v>7</v>
      </c>
      <c r="AY337" s="56"/>
      <c r="AZ337" s="271"/>
    </row>
    <row r="338" spans="1:52" s="183" customFormat="1" x14ac:dyDescent="0.25">
      <c r="A338" s="171">
        <v>13</v>
      </c>
      <c r="B338" s="236"/>
      <c r="C338" s="184"/>
      <c r="D338" s="197">
        <v>93458</v>
      </c>
      <c r="E338" s="124" t="s">
        <v>38</v>
      </c>
      <c r="F338" s="123" t="s">
        <v>38</v>
      </c>
      <c r="G338" s="123" t="str">
        <f>VLOOKUP(D338,wykład3!$D$2:$E$700,2,0)</f>
        <v>+</v>
      </c>
      <c r="H338" s="127" t="str">
        <f>VLOOKUP(D338,wykład4!$D$1:$E$701,2,0)</f>
        <v>+</v>
      </c>
      <c r="I338" s="182" t="str">
        <f>VLOOKUP(D338,ELERNING!$D$2:$I$701,6,0)</f>
        <v>+</v>
      </c>
      <c r="J338" s="124" t="s">
        <v>38</v>
      </c>
      <c r="K338" s="123">
        <v>8</v>
      </c>
      <c r="L338" s="125" t="str">
        <f>VLOOKUP(D338,HORMONY1!$C$2:$F$400,4,0)</f>
        <v/>
      </c>
      <c r="M338" s="124" t="s">
        <v>38</v>
      </c>
      <c r="N338" s="123">
        <v>5</v>
      </c>
      <c r="O338" s="125">
        <f>VLOOKUP(D338,HORMONY2!$C$2:$F$400,4,0)</f>
        <v>8</v>
      </c>
      <c r="P338" s="124" t="s">
        <v>38</v>
      </c>
      <c r="Q338" s="123">
        <v>4</v>
      </c>
      <c r="R338" s="125">
        <f>VLOOKUP(D338,NERWY1!$C$2:$F$400,4,0)</f>
        <v>10</v>
      </c>
      <c r="S338" s="124" t="s">
        <v>38</v>
      </c>
      <c r="T338" s="123" t="s">
        <v>38</v>
      </c>
      <c r="U338" s="123">
        <v>11</v>
      </c>
      <c r="V338" s="125"/>
      <c r="W338" s="124" t="s">
        <v>38</v>
      </c>
      <c r="X338" s="123" t="s">
        <v>38</v>
      </c>
      <c r="Y338" s="123">
        <v>10</v>
      </c>
      <c r="Z338" s="125"/>
      <c r="AA338" s="124" t="s">
        <v>38</v>
      </c>
      <c r="AB338" s="123" t="s">
        <v>38</v>
      </c>
      <c r="AC338" s="123">
        <v>12</v>
      </c>
      <c r="AD338" s="125"/>
      <c r="AE338" s="124" t="s">
        <v>38</v>
      </c>
      <c r="AF338" s="123" t="s">
        <v>38</v>
      </c>
      <c r="AG338" s="123">
        <v>13</v>
      </c>
      <c r="AH338" s="125"/>
      <c r="AI338" s="124" t="s">
        <v>38</v>
      </c>
      <c r="AJ338" s="123" t="s">
        <v>38</v>
      </c>
      <c r="AK338" s="123">
        <v>13</v>
      </c>
      <c r="AL338" s="125"/>
      <c r="AM338" s="124" t="s">
        <v>38</v>
      </c>
      <c r="AN338" s="123" t="s">
        <v>38</v>
      </c>
      <c r="AO338" s="123">
        <v>15</v>
      </c>
      <c r="AP338" s="127"/>
      <c r="AQ338" s="126" t="s">
        <v>38</v>
      </c>
      <c r="AR338" s="123">
        <v>9</v>
      </c>
      <c r="AS338" s="127"/>
      <c r="AT338" s="126" t="s">
        <v>38</v>
      </c>
      <c r="AU338" s="123">
        <v>10</v>
      </c>
      <c r="AV338" s="125"/>
      <c r="AW338" s="124" t="s">
        <v>38</v>
      </c>
      <c r="AX338" s="123">
        <v>10</v>
      </c>
      <c r="AY338" s="125"/>
      <c r="AZ338" s="270"/>
    </row>
    <row r="339" spans="1:52" s="183" customFormat="1" x14ac:dyDescent="0.25">
      <c r="A339" s="171">
        <v>12</v>
      </c>
      <c r="B339" s="236"/>
      <c r="C339" s="184"/>
      <c r="D339" s="197">
        <v>93459</v>
      </c>
      <c r="E339" s="124" t="s">
        <v>38</v>
      </c>
      <c r="F339" s="123" t="s">
        <v>38</v>
      </c>
      <c r="G339" s="123" t="str">
        <f>VLOOKUP(D339,wykład3!$D$2:$E$700,2,0)</f>
        <v>+</v>
      </c>
      <c r="H339" s="127" t="str">
        <f>VLOOKUP(D339,wykład4!$D$1:$E$701,2,0)</f>
        <v>+</v>
      </c>
      <c r="I339" s="182" t="str">
        <f>VLOOKUP(D339,ELERNING!$D$2:$I$701,6,0)</f>
        <v>+</v>
      </c>
      <c r="J339" s="124" t="s">
        <v>38</v>
      </c>
      <c r="K339" s="221">
        <v>9</v>
      </c>
      <c r="L339" s="125"/>
      <c r="M339" s="124" t="s">
        <v>38</v>
      </c>
      <c r="N339" s="221">
        <v>7</v>
      </c>
      <c r="O339" s="125"/>
      <c r="P339" s="124" t="s">
        <v>38</v>
      </c>
      <c r="Q339" s="221">
        <v>8</v>
      </c>
      <c r="R339" s="125"/>
      <c r="S339" s="124" t="s">
        <v>38</v>
      </c>
      <c r="T339" s="123" t="s">
        <v>38</v>
      </c>
      <c r="U339" s="123">
        <v>9</v>
      </c>
      <c r="V339" s="125"/>
      <c r="W339" s="124" t="s">
        <v>38</v>
      </c>
      <c r="X339" s="123" t="s">
        <v>38</v>
      </c>
      <c r="Y339" s="123">
        <v>10</v>
      </c>
      <c r="Z339" s="125"/>
      <c r="AA339" s="124" t="s">
        <v>38</v>
      </c>
      <c r="AB339" s="123" t="s">
        <v>38</v>
      </c>
      <c r="AC339" s="123">
        <v>13</v>
      </c>
      <c r="AD339" s="125"/>
      <c r="AE339" s="124" t="s">
        <v>38</v>
      </c>
      <c r="AF339" s="123" t="s">
        <v>38</v>
      </c>
      <c r="AG339" s="123">
        <v>14</v>
      </c>
      <c r="AH339" s="125"/>
      <c r="AI339" s="124" t="s">
        <v>38</v>
      </c>
      <c r="AJ339" s="123" t="s">
        <v>38</v>
      </c>
      <c r="AK339" s="123">
        <v>13</v>
      </c>
      <c r="AL339" s="125"/>
      <c r="AM339" s="124" t="s">
        <v>38</v>
      </c>
      <c r="AN339" s="123" t="s">
        <v>38</v>
      </c>
      <c r="AO339" s="123">
        <v>15</v>
      </c>
      <c r="AP339" s="127"/>
      <c r="AQ339" s="126" t="s">
        <v>38</v>
      </c>
      <c r="AR339" s="123">
        <v>8</v>
      </c>
      <c r="AS339" s="127"/>
      <c r="AT339" s="126" t="s">
        <v>38</v>
      </c>
      <c r="AU339" s="123">
        <v>10</v>
      </c>
      <c r="AV339" s="125"/>
      <c r="AW339" s="124" t="s">
        <v>38</v>
      </c>
      <c r="AX339" s="123">
        <v>9</v>
      </c>
      <c r="AY339" s="125"/>
      <c r="AZ339" s="270"/>
    </row>
    <row r="340" spans="1:52" x14ac:dyDescent="0.25">
      <c r="A340" s="171">
        <v>11</v>
      </c>
      <c r="B340" s="236"/>
      <c r="C340" s="184"/>
      <c r="D340" s="197">
        <v>93460</v>
      </c>
      <c r="E340" s="124" t="s">
        <v>38</v>
      </c>
      <c r="F340" s="123" t="s">
        <v>38</v>
      </c>
      <c r="G340" s="123" t="str">
        <f>VLOOKUP(D340,wykład3!$D$2:$E$700,2,0)</f>
        <v>+</v>
      </c>
      <c r="H340" s="127" t="str">
        <f>VLOOKUP(D340,wykład4!$D$1:$E$701,2,0)</f>
        <v>+</v>
      </c>
      <c r="I340" s="182" t="str">
        <f>VLOOKUP(D340,ELERNING!$D$2:$I$701,6,0)</f>
        <v>+</v>
      </c>
      <c r="J340" s="124" t="s">
        <v>38</v>
      </c>
      <c r="K340" s="123">
        <v>6</v>
      </c>
      <c r="L340" s="125" t="str">
        <f>VLOOKUP(D340,HORMONY1!$C$2:$F$400,4,0)</f>
        <v/>
      </c>
      <c r="M340" s="124" t="s">
        <v>38</v>
      </c>
      <c r="N340" s="123">
        <v>10</v>
      </c>
      <c r="O340" s="125" t="str">
        <f>VLOOKUP(D340,HORMONY2!$C$2:$F$400,4,0)</f>
        <v/>
      </c>
      <c r="P340" s="124" t="s">
        <v>38</v>
      </c>
      <c r="Q340" s="123">
        <v>4</v>
      </c>
      <c r="R340" s="125">
        <f>VLOOKUP(D340,NERWY1!$C$2:$F$400,4,0)</f>
        <v>9</v>
      </c>
      <c r="S340" s="124" t="s">
        <v>38</v>
      </c>
      <c r="T340" s="123" t="s">
        <v>38</v>
      </c>
      <c r="U340" s="123">
        <v>12</v>
      </c>
      <c r="V340" s="125"/>
      <c r="W340" s="124" t="s">
        <v>38</v>
      </c>
      <c r="X340" s="123" t="s">
        <v>38</v>
      </c>
      <c r="Y340" s="123">
        <v>9</v>
      </c>
      <c r="Z340" s="125"/>
      <c r="AA340" s="124" t="s">
        <v>38</v>
      </c>
      <c r="AB340" s="123" t="s">
        <v>38</v>
      </c>
      <c r="AC340" s="123">
        <v>10</v>
      </c>
      <c r="AD340" s="125"/>
      <c r="AE340" s="124" t="s">
        <v>38</v>
      </c>
      <c r="AF340" s="123" t="s">
        <v>38</v>
      </c>
      <c r="AG340" s="123">
        <v>14</v>
      </c>
      <c r="AH340" s="125"/>
      <c r="AI340" s="124" t="s">
        <v>38</v>
      </c>
      <c r="AJ340" s="123" t="s">
        <v>38</v>
      </c>
      <c r="AK340" s="123">
        <v>11</v>
      </c>
      <c r="AL340" s="125"/>
      <c r="AM340" s="124" t="s">
        <v>38</v>
      </c>
      <c r="AN340" s="123" t="s">
        <v>38</v>
      </c>
      <c r="AO340" s="123">
        <v>14</v>
      </c>
      <c r="AP340" s="127"/>
      <c r="AQ340" s="126" t="s">
        <v>38</v>
      </c>
      <c r="AR340" s="123">
        <v>8</v>
      </c>
      <c r="AS340" s="127"/>
      <c r="AT340" s="126" t="s">
        <v>38</v>
      </c>
      <c r="AU340" s="123">
        <v>10</v>
      </c>
      <c r="AV340" s="125"/>
      <c r="AW340" s="124" t="s">
        <v>38</v>
      </c>
      <c r="AX340" s="123">
        <v>8</v>
      </c>
      <c r="AY340" s="125"/>
      <c r="AZ340" s="270"/>
    </row>
    <row r="341" spans="1:52" s="183" customFormat="1" x14ac:dyDescent="0.25">
      <c r="A341" s="171">
        <v>12</v>
      </c>
      <c r="B341" s="236"/>
      <c r="C341" s="184"/>
      <c r="D341" s="197">
        <v>93461</v>
      </c>
      <c r="E341" s="124" t="s">
        <v>38</v>
      </c>
      <c r="F341" s="123" t="s">
        <v>38</v>
      </c>
      <c r="G341" s="123" t="str">
        <f>VLOOKUP(D341,wykład3!$D$2:$E$700,2,0)</f>
        <v>+</v>
      </c>
      <c r="H341" s="127" t="str">
        <f>VLOOKUP(D341,wykład4!$D$1:$E$701,2,0)</f>
        <v>+</v>
      </c>
      <c r="I341" s="182" t="str">
        <f>VLOOKUP(D341,ELERNING!$D$2:$I$701,6,0)</f>
        <v>+</v>
      </c>
      <c r="J341" s="124" t="s">
        <v>38</v>
      </c>
      <c r="K341" s="221">
        <v>10</v>
      </c>
      <c r="L341" s="125"/>
      <c r="M341" s="124" t="s">
        <v>38</v>
      </c>
      <c r="N341" s="221">
        <v>7</v>
      </c>
      <c r="O341" s="125"/>
      <c r="P341" s="124" t="s">
        <v>38</v>
      </c>
      <c r="Q341" s="221">
        <v>10</v>
      </c>
      <c r="R341" s="125"/>
      <c r="S341" s="124" t="s">
        <v>38</v>
      </c>
      <c r="T341" s="123" t="s">
        <v>38</v>
      </c>
      <c r="U341" s="123">
        <v>9</v>
      </c>
      <c r="V341" s="125"/>
      <c r="W341" s="124" t="s">
        <v>38</v>
      </c>
      <c r="X341" s="123" t="s">
        <v>38</v>
      </c>
      <c r="Y341" s="123">
        <v>12</v>
      </c>
      <c r="Z341" s="125"/>
      <c r="AA341" s="124" t="s">
        <v>38</v>
      </c>
      <c r="AB341" s="123" t="s">
        <v>38</v>
      </c>
      <c r="AC341" s="123">
        <v>15</v>
      </c>
      <c r="AD341" s="125"/>
      <c r="AE341" s="124" t="s">
        <v>38</v>
      </c>
      <c r="AF341" s="123" t="s">
        <v>38</v>
      </c>
      <c r="AG341" s="123">
        <v>15</v>
      </c>
      <c r="AH341" s="125"/>
      <c r="AI341" s="124" t="s">
        <v>38</v>
      </c>
      <c r="AJ341" s="123" t="s">
        <v>38</v>
      </c>
      <c r="AK341" s="123">
        <v>14</v>
      </c>
      <c r="AL341" s="125"/>
      <c r="AM341" s="124" t="s">
        <v>38</v>
      </c>
      <c r="AN341" s="123" t="s">
        <v>38</v>
      </c>
      <c r="AO341" s="123">
        <v>15</v>
      </c>
      <c r="AP341" s="127"/>
      <c r="AQ341" s="126" t="s">
        <v>38</v>
      </c>
      <c r="AR341" s="123">
        <v>5</v>
      </c>
      <c r="AS341" s="127">
        <f>VLOOKUP(D341,KREW2PI!$C$2:$F$400,4,0)</f>
        <v>10</v>
      </c>
      <c r="AT341" s="126" t="s">
        <v>38</v>
      </c>
      <c r="AU341" s="123">
        <v>10</v>
      </c>
      <c r="AV341" s="125"/>
      <c r="AW341" s="124" t="s">
        <v>38</v>
      </c>
      <c r="AX341" s="123">
        <v>9</v>
      </c>
      <c r="AY341" s="125"/>
      <c r="AZ341" s="270"/>
    </row>
    <row r="342" spans="1:52" s="183" customFormat="1" x14ac:dyDescent="0.25">
      <c r="A342" s="171">
        <v>11</v>
      </c>
      <c r="B342" s="236"/>
      <c r="C342" s="184"/>
      <c r="D342" s="197">
        <v>93462</v>
      </c>
      <c r="E342" s="124" t="s">
        <v>38</v>
      </c>
      <c r="F342" s="123" t="s">
        <v>38</v>
      </c>
      <c r="G342" s="123" t="str">
        <f>VLOOKUP(D342,wykład3!$D$2:$E$700,2,0)</f>
        <v>+</v>
      </c>
      <c r="H342" s="127" t="str">
        <f>VLOOKUP(D342,wykład4!$D$1:$E$701,2,0)</f>
        <v>+</v>
      </c>
      <c r="I342" s="182" t="str">
        <f>VLOOKUP(D342,ELERNING!$D$2:$I$701,6,0)</f>
        <v>+</v>
      </c>
      <c r="J342" s="124" t="s">
        <v>38</v>
      </c>
      <c r="K342" s="123">
        <v>8</v>
      </c>
      <c r="L342" s="125" t="str">
        <f>VLOOKUP(D342,HORMONY1!$C$2:$F$400,4,0)</f>
        <v/>
      </c>
      <c r="M342" s="124" t="s">
        <v>38</v>
      </c>
      <c r="N342" s="123">
        <v>10</v>
      </c>
      <c r="O342" s="125" t="str">
        <f>VLOOKUP(D342,HORMONY2!$C$2:$F$400,4,0)</f>
        <v/>
      </c>
      <c r="P342" s="124" t="s">
        <v>38</v>
      </c>
      <c r="Q342" s="123">
        <v>5</v>
      </c>
      <c r="R342" s="125">
        <f>VLOOKUP(D342,NERWY1!$C$2:$F$400,4,0)</f>
        <v>7</v>
      </c>
      <c r="S342" s="124" t="s">
        <v>38</v>
      </c>
      <c r="T342" s="123" t="s">
        <v>38</v>
      </c>
      <c r="U342" s="123">
        <v>12</v>
      </c>
      <c r="V342" s="125"/>
      <c r="W342" s="124" t="s">
        <v>38</v>
      </c>
      <c r="X342" s="123" t="s">
        <v>38</v>
      </c>
      <c r="Y342" s="123">
        <v>12</v>
      </c>
      <c r="Z342" s="125"/>
      <c r="AA342" s="124" t="s">
        <v>38</v>
      </c>
      <c r="AB342" s="123" t="s">
        <v>38</v>
      </c>
      <c r="AC342" s="123">
        <v>13</v>
      </c>
      <c r="AD342" s="125"/>
      <c r="AE342" s="124" t="s">
        <v>38</v>
      </c>
      <c r="AF342" s="123" t="s">
        <v>38</v>
      </c>
      <c r="AG342" s="123">
        <v>13</v>
      </c>
      <c r="AH342" s="125"/>
      <c r="AI342" s="124" t="s">
        <v>38</v>
      </c>
      <c r="AJ342" s="123" t="s">
        <v>38</v>
      </c>
      <c r="AK342" s="123">
        <v>15</v>
      </c>
      <c r="AL342" s="125"/>
      <c r="AM342" s="124" t="s">
        <v>38</v>
      </c>
      <c r="AN342" s="123" t="s">
        <v>38</v>
      </c>
      <c r="AO342" s="123">
        <v>12</v>
      </c>
      <c r="AP342" s="127"/>
      <c r="AQ342" s="126" t="s">
        <v>38</v>
      </c>
      <c r="AR342" s="123">
        <v>8</v>
      </c>
      <c r="AS342" s="127"/>
      <c r="AT342" s="126" t="s">
        <v>38</v>
      </c>
      <c r="AU342" s="123">
        <v>9</v>
      </c>
      <c r="AV342" s="125"/>
      <c r="AW342" s="124" t="s">
        <v>38</v>
      </c>
      <c r="AX342" s="123">
        <v>10</v>
      </c>
      <c r="AY342" s="125"/>
      <c r="AZ342" s="270"/>
    </row>
    <row r="343" spans="1:52" s="183" customFormat="1" x14ac:dyDescent="0.25">
      <c r="A343" s="121">
        <v>12</v>
      </c>
      <c r="B343" s="237"/>
      <c r="C343" s="51"/>
      <c r="D343" s="198">
        <v>93463</v>
      </c>
      <c r="E343" s="55" t="s">
        <v>38</v>
      </c>
      <c r="F343" s="52" t="s">
        <v>38</v>
      </c>
      <c r="G343" s="52" t="str">
        <f>VLOOKUP(D343,wykład3!$D$2:$E$700,2,0)</f>
        <v>+</v>
      </c>
      <c r="H343" s="57" t="str">
        <f>VLOOKUP(D343,wykład4!$D$1:$E$701,2,0)</f>
        <v>+</v>
      </c>
      <c r="I343" s="134" t="str">
        <f>VLOOKUP(D343,ELERNING!$D$2:$I$701,6,0)</f>
        <v>+</v>
      </c>
      <c r="J343" s="55" t="s">
        <v>38</v>
      </c>
      <c r="K343" s="141">
        <v>5</v>
      </c>
      <c r="L343" s="125">
        <v>6</v>
      </c>
      <c r="M343" s="55" t="s">
        <v>38</v>
      </c>
      <c r="N343" s="165">
        <v>5</v>
      </c>
      <c r="O343" s="56">
        <f>VLOOKUP(D343,HORMONY2!$C$2:$F$400,4,0)</f>
        <v>9</v>
      </c>
      <c r="P343" s="55" t="s">
        <v>38</v>
      </c>
      <c r="Q343" s="165">
        <v>5</v>
      </c>
      <c r="R343" s="56">
        <f>VLOOKUP(D343,NERWY1!$C$2:$F$400,4,0)</f>
        <v>7</v>
      </c>
      <c r="S343" s="55" t="s">
        <v>38</v>
      </c>
      <c r="T343" s="52" t="s">
        <v>38</v>
      </c>
      <c r="U343" s="165">
        <v>7</v>
      </c>
      <c r="V343" s="125">
        <f>VLOOKUP(D343,NERWY2!$C$2:$F$400,4,0)</f>
        <v>11</v>
      </c>
      <c r="W343" s="55" t="s">
        <v>38</v>
      </c>
      <c r="X343" s="52" t="s">
        <v>38</v>
      </c>
      <c r="Y343" s="141">
        <v>5</v>
      </c>
      <c r="Z343" s="125">
        <v>12</v>
      </c>
      <c r="AA343" s="55" t="s">
        <v>38</v>
      </c>
      <c r="AB343" s="52" t="s">
        <v>38</v>
      </c>
      <c r="AC343" s="52">
        <v>11</v>
      </c>
      <c r="AD343" s="139" t="str">
        <f>VLOOKUP(D343,MIĘŚNIE!$C$2:$F$400,4,0)</f>
        <v/>
      </c>
      <c r="AE343" s="55" t="s">
        <v>38</v>
      </c>
      <c r="AF343" s="52" t="s">
        <v>38</v>
      </c>
      <c r="AG343" s="52">
        <v>11</v>
      </c>
      <c r="AH343" s="56"/>
      <c r="AI343" s="55" t="s">
        <v>38</v>
      </c>
      <c r="AJ343" s="52" t="s">
        <v>38</v>
      </c>
      <c r="AK343" s="165">
        <v>8</v>
      </c>
      <c r="AL343" s="56">
        <f>VLOOKUP(D343,KRĄŻENIEPI!$C$2:$F$400,4,0)</f>
        <v>13</v>
      </c>
      <c r="AM343" s="55" t="s">
        <v>38</v>
      </c>
      <c r="AN343" s="52" t="s">
        <v>38</v>
      </c>
      <c r="AO343" s="52">
        <v>11</v>
      </c>
      <c r="AP343" s="57"/>
      <c r="AQ343" s="58" t="s">
        <v>38</v>
      </c>
      <c r="AR343" s="52">
        <v>7</v>
      </c>
      <c r="AS343" s="57"/>
      <c r="AT343" s="58" t="s">
        <v>38</v>
      </c>
      <c r="AU343" s="52">
        <v>8</v>
      </c>
      <c r="AV343" s="56"/>
      <c r="AW343" s="55" t="s">
        <v>38</v>
      </c>
      <c r="AX343" s="52">
        <v>8</v>
      </c>
      <c r="AY343" s="56"/>
      <c r="AZ343" s="271"/>
    </row>
    <row r="344" spans="1:52" s="183" customFormat="1" x14ac:dyDescent="0.25">
      <c r="A344" s="171">
        <v>13</v>
      </c>
      <c r="B344" s="236"/>
      <c r="C344" s="184"/>
      <c r="D344" s="197">
        <v>93464</v>
      </c>
      <c r="E344" s="124" t="s">
        <v>38</v>
      </c>
      <c r="F344" s="123" t="s">
        <v>38</v>
      </c>
      <c r="G344" s="123" t="str">
        <f>VLOOKUP(D344,wykład3!$D$2:$E$700,2,0)</f>
        <v>+</v>
      </c>
      <c r="H344" s="127" t="str">
        <f>VLOOKUP(D344,wykład4!$D$1:$E$701,2,0)</f>
        <v>+</v>
      </c>
      <c r="I344" s="182" t="str">
        <f>VLOOKUP(D344,ELERNING!$D$2:$I$701,6,0)</f>
        <v>+</v>
      </c>
      <c r="J344" s="124" t="s">
        <v>38</v>
      </c>
      <c r="K344" s="221">
        <v>10</v>
      </c>
      <c r="L344" s="125"/>
      <c r="M344" s="124" t="s">
        <v>38</v>
      </c>
      <c r="N344" s="221">
        <v>8</v>
      </c>
      <c r="O344" s="125"/>
      <c r="P344" s="124" t="s">
        <v>38</v>
      </c>
      <c r="Q344" s="221">
        <v>6</v>
      </c>
      <c r="R344" s="125"/>
      <c r="S344" s="124" t="s">
        <v>38</v>
      </c>
      <c r="T344" s="123" t="s">
        <v>38</v>
      </c>
      <c r="U344" s="123">
        <v>9</v>
      </c>
      <c r="V344" s="125" t="str">
        <f>VLOOKUP(D344,NERWY2!$C$2:$F$400,4,0)</f>
        <v/>
      </c>
      <c r="W344" s="124" t="s">
        <v>38</v>
      </c>
      <c r="X344" s="123" t="s">
        <v>38</v>
      </c>
      <c r="Y344" s="123">
        <v>6</v>
      </c>
      <c r="Z344" s="125">
        <f>VLOOKUP(D344,ZMYSŁY!$C$2:$F$400,4,0)</f>
        <v>11</v>
      </c>
      <c r="AA344" s="124" t="s">
        <v>38</v>
      </c>
      <c r="AB344" s="123" t="s">
        <v>38</v>
      </c>
      <c r="AC344" s="123">
        <v>8</v>
      </c>
      <c r="AD344" s="125">
        <f>VLOOKUP(D344,MIĘŚNIE!$C$2:$F$400,4,0)</f>
        <v>13</v>
      </c>
      <c r="AE344" s="124" t="s">
        <v>38</v>
      </c>
      <c r="AF344" s="123" t="s">
        <v>38</v>
      </c>
      <c r="AG344" s="123">
        <v>12</v>
      </c>
      <c r="AH344" s="125"/>
      <c r="AI344" s="124" t="s">
        <v>38</v>
      </c>
      <c r="AJ344" s="123" t="s">
        <v>38</v>
      </c>
      <c r="AK344" s="123">
        <v>14</v>
      </c>
      <c r="AL344" s="125"/>
      <c r="AM344" s="124" t="s">
        <v>38</v>
      </c>
      <c r="AN344" s="123" t="s">
        <v>38</v>
      </c>
      <c r="AO344" s="123">
        <v>9</v>
      </c>
      <c r="AP344" s="127"/>
      <c r="AQ344" s="126" t="s">
        <v>38</v>
      </c>
      <c r="AR344" s="123">
        <v>3</v>
      </c>
      <c r="AS344" s="127">
        <f>VLOOKUP(D344,KREW2PI!$C$2:$F$400,4,0)</f>
        <v>10</v>
      </c>
      <c r="AT344" s="126" t="s">
        <v>38</v>
      </c>
      <c r="AU344" s="123">
        <v>9</v>
      </c>
      <c r="AV344" s="125"/>
      <c r="AW344" s="124" t="s">
        <v>38</v>
      </c>
      <c r="AX344" s="123">
        <v>6</v>
      </c>
      <c r="AY344" s="125"/>
      <c r="AZ344" s="270"/>
    </row>
    <row r="345" spans="1:52" s="183" customFormat="1" x14ac:dyDescent="0.25">
      <c r="A345" s="171">
        <v>14</v>
      </c>
      <c r="B345" s="236"/>
      <c r="C345" s="184"/>
      <c r="D345" s="197">
        <v>93465</v>
      </c>
      <c r="E345" s="124" t="s">
        <v>38</v>
      </c>
      <c r="F345" s="123" t="s">
        <v>38</v>
      </c>
      <c r="G345" s="123" t="str">
        <f>VLOOKUP(D345,wykład3!$D$2:$E$700,2,0)</f>
        <v>+</v>
      </c>
      <c r="H345" s="127" t="str">
        <f>VLOOKUP(D345,wykład4!$D$1:$E$701,2,0)</f>
        <v>+</v>
      </c>
      <c r="I345" s="182" t="str">
        <f>VLOOKUP(D345,ELERNING!$D$2:$I$701,6,0)</f>
        <v>+</v>
      </c>
      <c r="J345" s="124" t="s">
        <v>38</v>
      </c>
      <c r="K345" s="123">
        <v>9</v>
      </c>
      <c r="L345" s="125" t="str">
        <f>VLOOKUP(D345,HORMONY1!$C$2:$F$400,4,0)</f>
        <v/>
      </c>
      <c r="M345" s="124" t="s">
        <v>38</v>
      </c>
      <c r="N345" s="123">
        <v>7</v>
      </c>
      <c r="O345" s="125" t="str">
        <f>VLOOKUP(D345,HORMONY2!$C$2:$F$400,4,0)</f>
        <v/>
      </c>
      <c r="P345" s="124" t="s">
        <v>38</v>
      </c>
      <c r="Q345" s="123">
        <v>4</v>
      </c>
      <c r="R345" s="125">
        <f>VLOOKUP(D345,NERWY1!$C$2:$F$400,4,0)</f>
        <v>9</v>
      </c>
      <c r="S345" s="124" t="s">
        <v>38</v>
      </c>
      <c r="T345" s="123" t="s">
        <v>38</v>
      </c>
      <c r="U345" s="123">
        <v>12</v>
      </c>
      <c r="V345" s="125"/>
      <c r="W345" s="124" t="s">
        <v>38</v>
      </c>
      <c r="X345" s="123" t="s">
        <v>38</v>
      </c>
      <c r="Y345" s="123">
        <v>9</v>
      </c>
      <c r="Z345" s="125"/>
      <c r="AA345" s="124" t="s">
        <v>38</v>
      </c>
      <c r="AB345" s="123" t="s">
        <v>38</v>
      </c>
      <c r="AC345" s="123">
        <v>12</v>
      </c>
      <c r="AD345" s="125"/>
      <c r="AE345" s="124" t="s">
        <v>38</v>
      </c>
      <c r="AF345" s="123" t="s">
        <v>38</v>
      </c>
      <c r="AG345" s="123">
        <v>15</v>
      </c>
      <c r="AH345" s="125"/>
      <c r="AI345" s="124" t="s">
        <v>38</v>
      </c>
      <c r="AJ345" s="123" t="s">
        <v>38</v>
      </c>
      <c r="AK345" s="123">
        <v>14</v>
      </c>
      <c r="AL345" s="125"/>
      <c r="AM345" s="124" t="s">
        <v>38</v>
      </c>
      <c r="AN345" s="123" t="s">
        <v>38</v>
      </c>
      <c r="AO345" s="123">
        <v>12</v>
      </c>
      <c r="AP345" s="127"/>
      <c r="AQ345" s="126" t="s">
        <v>38</v>
      </c>
      <c r="AR345" s="123">
        <v>9</v>
      </c>
      <c r="AS345" s="127"/>
      <c r="AT345" s="126" t="s">
        <v>38</v>
      </c>
      <c r="AU345" s="123">
        <v>8</v>
      </c>
      <c r="AV345" s="125"/>
      <c r="AW345" s="124" t="s">
        <v>38</v>
      </c>
      <c r="AX345" s="123">
        <v>10</v>
      </c>
      <c r="AY345" s="125"/>
      <c r="AZ345" s="270"/>
    </row>
    <row r="346" spans="1:52" x14ac:dyDescent="0.25">
      <c r="A346" s="171">
        <v>12</v>
      </c>
      <c r="B346" s="236"/>
      <c r="C346" s="184"/>
      <c r="D346" s="197">
        <v>93466</v>
      </c>
      <c r="E346" s="124" t="s">
        <v>38</v>
      </c>
      <c r="F346" s="123" t="s">
        <v>38</v>
      </c>
      <c r="G346" s="123" t="str">
        <f>VLOOKUP(D346,wykład3!$D$2:$E$700,2,0)</f>
        <v>+</v>
      </c>
      <c r="H346" s="127" t="str">
        <f>VLOOKUP(D346,wykład4!$D$1:$E$701,2,0)</f>
        <v>+</v>
      </c>
      <c r="I346" s="182" t="str">
        <f>VLOOKUP(D346,ELERNING!$D$2:$I$701,6,0)</f>
        <v>+</v>
      </c>
      <c r="J346" s="124" t="s">
        <v>38</v>
      </c>
      <c r="K346" s="123">
        <v>7</v>
      </c>
      <c r="L346" s="125"/>
      <c r="M346" s="124" t="s">
        <v>38</v>
      </c>
      <c r="N346" s="123">
        <v>9</v>
      </c>
      <c r="O346" s="125"/>
      <c r="P346" s="124" t="s">
        <v>38</v>
      </c>
      <c r="Q346" s="123">
        <v>7</v>
      </c>
      <c r="R346" s="125"/>
      <c r="S346" s="124" t="s">
        <v>38</v>
      </c>
      <c r="T346" s="123" t="s">
        <v>38</v>
      </c>
      <c r="U346" s="123">
        <v>11</v>
      </c>
      <c r="V346" s="125"/>
      <c r="W346" s="124" t="s">
        <v>38</v>
      </c>
      <c r="X346" s="123" t="s">
        <v>38</v>
      </c>
      <c r="Y346" s="123">
        <v>12</v>
      </c>
      <c r="Z346" s="125"/>
      <c r="AA346" s="124" t="s">
        <v>38</v>
      </c>
      <c r="AB346" s="123" t="s">
        <v>38</v>
      </c>
      <c r="AC346" s="123">
        <v>13</v>
      </c>
      <c r="AD346" s="125"/>
      <c r="AE346" s="124" t="s">
        <v>38</v>
      </c>
      <c r="AF346" s="123" t="s">
        <v>38</v>
      </c>
      <c r="AG346" s="123">
        <v>14</v>
      </c>
      <c r="AH346" s="125"/>
      <c r="AI346" s="124" t="s">
        <v>38</v>
      </c>
      <c r="AJ346" s="123" t="s">
        <v>38</v>
      </c>
      <c r="AK346" s="123">
        <v>13</v>
      </c>
      <c r="AL346" s="125"/>
      <c r="AM346" s="124" t="s">
        <v>38</v>
      </c>
      <c r="AN346" s="123" t="s">
        <v>38</v>
      </c>
      <c r="AO346" s="123">
        <v>15</v>
      </c>
      <c r="AP346" s="127"/>
      <c r="AQ346" s="182" t="s">
        <v>38</v>
      </c>
      <c r="AR346" s="123">
        <v>7</v>
      </c>
      <c r="AS346" s="127"/>
      <c r="AT346" s="126" t="s">
        <v>38</v>
      </c>
      <c r="AU346" s="123">
        <v>10</v>
      </c>
      <c r="AV346" s="125"/>
      <c r="AW346" s="124" t="s">
        <v>38</v>
      </c>
      <c r="AX346" s="123">
        <v>10</v>
      </c>
      <c r="AY346" s="125"/>
      <c r="AZ346" s="270"/>
    </row>
    <row r="347" spans="1:52" s="183" customFormat="1" x14ac:dyDescent="0.25">
      <c r="A347" s="171">
        <v>11</v>
      </c>
      <c r="B347" s="236"/>
      <c r="C347" s="184"/>
      <c r="D347" s="197">
        <v>93467</v>
      </c>
      <c r="E347" s="124" t="s">
        <v>38</v>
      </c>
      <c r="F347" s="123" t="s">
        <v>38</v>
      </c>
      <c r="G347" s="123" t="str">
        <f>VLOOKUP(D347,wykład3!$D$2:$E$700,2,0)</f>
        <v>+</v>
      </c>
      <c r="H347" s="127" t="str">
        <f>VLOOKUP(D347,wykład4!$D$1:$E$701,2,0)</f>
        <v>+</v>
      </c>
      <c r="I347" s="182" t="str">
        <f>VLOOKUP(D347,ELERNING!$D$2:$I$701,6,0)</f>
        <v>+</v>
      </c>
      <c r="J347" s="124" t="s">
        <v>38</v>
      </c>
      <c r="K347" s="123">
        <v>6</v>
      </c>
      <c r="L347" s="125" t="str">
        <f>VLOOKUP(D347,HORMONY1!$C$2:$F$400,4,0)</f>
        <v/>
      </c>
      <c r="M347" s="124" t="s">
        <v>38</v>
      </c>
      <c r="N347" s="123">
        <v>7</v>
      </c>
      <c r="O347" s="125" t="str">
        <f>VLOOKUP(D347,HORMONY2!$C$2:$F$400,4,0)</f>
        <v/>
      </c>
      <c r="P347" s="124" t="s">
        <v>38</v>
      </c>
      <c r="Q347" s="123">
        <v>4</v>
      </c>
      <c r="R347" s="125">
        <f>VLOOKUP(D347,NERWY1!$C$2:$F$400,4,0)</f>
        <v>8</v>
      </c>
      <c r="S347" s="124" t="s">
        <v>38</v>
      </c>
      <c r="T347" s="123" t="s">
        <v>38</v>
      </c>
      <c r="U347" s="123">
        <v>13</v>
      </c>
      <c r="V347" s="125" t="str">
        <f>VLOOKUP(D347,NERWY2!$C$2:$F$400,4,0)</f>
        <v/>
      </c>
      <c r="W347" s="124" t="s">
        <v>38</v>
      </c>
      <c r="X347" s="123" t="s">
        <v>38</v>
      </c>
      <c r="Y347" s="123">
        <v>4</v>
      </c>
      <c r="Z347" s="125">
        <f>VLOOKUP(D347,ZMYSŁY!$C$2:$F$400,4,0)</f>
        <v>11</v>
      </c>
      <c r="AA347" s="124" t="s">
        <v>38</v>
      </c>
      <c r="AB347" s="123" t="s">
        <v>38</v>
      </c>
      <c r="AC347" s="123">
        <v>11</v>
      </c>
      <c r="AD347" s="125" t="str">
        <f>VLOOKUP(D347,MIĘŚNIE!$C$2:$F$400,4,0)</f>
        <v/>
      </c>
      <c r="AE347" s="124" t="s">
        <v>38</v>
      </c>
      <c r="AF347" s="123" t="s">
        <v>38</v>
      </c>
      <c r="AG347" s="123">
        <v>12</v>
      </c>
      <c r="AH347" s="125"/>
      <c r="AI347" s="124" t="s">
        <v>38</v>
      </c>
      <c r="AJ347" s="123" t="s">
        <v>38</v>
      </c>
      <c r="AK347" s="123">
        <v>13</v>
      </c>
      <c r="AL347" s="125"/>
      <c r="AM347" s="124" t="s">
        <v>38</v>
      </c>
      <c r="AN347" s="123" t="s">
        <v>38</v>
      </c>
      <c r="AO347" s="123">
        <v>8</v>
      </c>
      <c r="AP347" s="127">
        <f>VLOOKUP(D347,ODDECHOWYPI!$C$2:$F$400,4,0)</f>
        <v>15</v>
      </c>
      <c r="AQ347" s="126" t="s">
        <v>38</v>
      </c>
      <c r="AR347" s="123">
        <v>6</v>
      </c>
      <c r="AS347" s="127"/>
      <c r="AT347" s="126" t="s">
        <v>38</v>
      </c>
      <c r="AU347" s="123">
        <v>8</v>
      </c>
      <c r="AV347" s="125"/>
      <c r="AW347" s="124" t="s">
        <v>38</v>
      </c>
      <c r="AX347" s="123">
        <v>5</v>
      </c>
      <c r="AY347" s="125">
        <f>VLOOKUP(D347,MOCZOWYPI!$C$2:$F$400,4,0)</f>
        <v>10</v>
      </c>
      <c r="AZ347" s="270"/>
    </row>
    <row r="348" spans="1:52" s="183" customFormat="1" x14ac:dyDescent="0.25">
      <c r="A348" s="171">
        <v>11</v>
      </c>
      <c r="B348" s="236"/>
      <c r="C348" s="184"/>
      <c r="D348" s="197">
        <v>93468</v>
      </c>
      <c r="E348" s="124" t="s">
        <v>38</v>
      </c>
      <c r="F348" s="123" t="s">
        <v>38</v>
      </c>
      <c r="G348" s="123" t="str">
        <f>VLOOKUP(D348,wykład3!$D$2:$E$700,2,0)</f>
        <v>+</v>
      </c>
      <c r="H348" s="127" t="str">
        <f>VLOOKUP(D348,wykład4!$D$1:$E$701,2,0)</f>
        <v>+</v>
      </c>
      <c r="I348" s="182" t="str">
        <f>VLOOKUP(D348,ELERNING!$D$2:$I$701,6,0)</f>
        <v>+</v>
      </c>
      <c r="J348" s="124" t="s">
        <v>38</v>
      </c>
      <c r="K348" s="123">
        <v>6</v>
      </c>
      <c r="L348" s="125"/>
      <c r="M348" s="124" t="s">
        <v>38</v>
      </c>
      <c r="N348" s="123">
        <v>7</v>
      </c>
      <c r="O348" s="125"/>
      <c r="P348" s="124" t="s">
        <v>38</v>
      </c>
      <c r="Q348" s="123">
        <v>6</v>
      </c>
      <c r="R348" s="125"/>
      <c r="S348" s="124" t="s">
        <v>38</v>
      </c>
      <c r="T348" s="123" t="s">
        <v>38</v>
      </c>
      <c r="U348" s="123">
        <v>12</v>
      </c>
      <c r="V348" s="125"/>
      <c r="W348" s="124" t="s">
        <v>38</v>
      </c>
      <c r="X348" s="123" t="s">
        <v>38</v>
      </c>
      <c r="Y348" s="123">
        <v>10</v>
      </c>
      <c r="Z348" s="125"/>
      <c r="AA348" s="124" t="s">
        <v>38</v>
      </c>
      <c r="AB348" s="123" t="s">
        <v>38</v>
      </c>
      <c r="AC348" s="123">
        <v>14</v>
      </c>
      <c r="AD348" s="125"/>
      <c r="AE348" s="124" t="s">
        <v>38</v>
      </c>
      <c r="AF348" s="123" t="s">
        <v>38</v>
      </c>
      <c r="AG348" s="123">
        <v>15</v>
      </c>
      <c r="AH348" s="125"/>
      <c r="AI348" s="124" t="s">
        <v>38</v>
      </c>
      <c r="AJ348" s="123" t="s">
        <v>38</v>
      </c>
      <c r="AK348" s="123">
        <v>11</v>
      </c>
      <c r="AL348" s="125"/>
      <c r="AM348" s="124" t="s">
        <v>38</v>
      </c>
      <c r="AN348" s="123" t="s">
        <v>38</v>
      </c>
      <c r="AO348" s="123">
        <v>13</v>
      </c>
      <c r="AP348" s="127"/>
      <c r="AQ348" s="126" t="s">
        <v>38</v>
      </c>
      <c r="AR348" s="123">
        <v>9</v>
      </c>
      <c r="AS348" s="127"/>
      <c r="AT348" s="126" t="s">
        <v>38</v>
      </c>
      <c r="AU348" s="123">
        <v>10</v>
      </c>
      <c r="AV348" s="125"/>
      <c r="AW348" s="124" t="s">
        <v>38</v>
      </c>
      <c r="AX348" s="123">
        <v>10</v>
      </c>
      <c r="AY348" s="125"/>
      <c r="AZ348" s="270"/>
    </row>
    <row r="349" spans="1:52" s="183" customFormat="1" x14ac:dyDescent="0.25">
      <c r="A349" s="171">
        <v>13</v>
      </c>
      <c r="B349" s="236"/>
      <c r="C349" s="184"/>
      <c r="D349" s="197">
        <v>93469</v>
      </c>
      <c r="E349" s="124" t="s">
        <v>38</v>
      </c>
      <c r="F349" s="123" t="s">
        <v>38</v>
      </c>
      <c r="G349" s="123" t="str">
        <f>VLOOKUP(D349,wykład3!$D$2:$E$700,2,0)</f>
        <v>+</v>
      </c>
      <c r="H349" s="127" t="str">
        <f>VLOOKUP(D349,wykład4!$D$1:$E$701,2,0)</f>
        <v>+</v>
      </c>
      <c r="I349" s="182" t="str">
        <f>VLOOKUP(D349,ELERNING!$D$2:$I$701,6,0)</f>
        <v>+</v>
      </c>
      <c r="J349" s="124" t="s">
        <v>38</v>
      </c>
      <c r="K349" s="221">
        <v>10</v>
      </c>
      <c r="L349" s="125"/>
      <c r="M349" s="124" t="s">
        <v>38</v>
      </c>
      <c r="N349" s="221">
        <v>8</v>
      </c>
      <c r="O349" s="125"/>
      <c r="P349" s="124" t="s">
        <v>38</v>
      </c>
      <c r="Q349" s="221">
        <v>7</v>
      </c>
      <c r="R349" s="125"/>
      <c r="S349" s="124" t="s">
        <v>38</v>
      </c>
      <c r="T349" s="123" t="s">
        <v>38</v>
      </c>
      <c r="U349" s="123">
        <v>7</v>
      </c>
      <c r="V349" s="125">
        <f>VLOOKUP(D349,NERWY2!$C$2:$F$400,4,0)</f>
        <v>14</v>
      </c>
      <c r="W349" s="124" t="s">
        <v>38</v>
      </c>
      <c r="X349" s="123" t="s">
        <v>38</v>
      </c>
      <c r="Y349" s="123">
        <v>10</v>
      </c>
      <c r="Z349" s="125" t="str">
        <f>VLOOKUP(D349,ZMYSŁY!$C$2:$F$400,4,0)</f>
        <v/>
      </c>
      <c r="AA349" s="124" t="s">
        <v>38</v>
      </c>
      <c r="AB349" s="123" t="s">
        <v>38</v>
      </c>
      <c r="AC349" s="123">
        <v>11</v>
      </c>
      <c r="AD349" s="125" t="str">
        <f>VLOOKUP(D349,MIĘŚNIE!$C$2:$F$400,4,0)</f>
        <v/>
      </c>
      <c r="AE349" s="124" t="s">
        <v>38</v>
      </c>
      <c r="AF349" s="123" t="s">
        <v>38</v>
      </c>
      <c r="AG349" s="123">
        <v>14</v>
      </c>
      <c r="AH349" s="125"/>
      <c r="AI349" s="124" t="s">
        <v>38</v>
      </c>
      <c r="AJ349" s="123" t="s">
        <v>38</v>
      </c>
      <c r="AK349" s="123">
        <v>12</v>
      </c>
      <c r="AL349" s="125"/>
      <c r="AM349" s="124" t="s">
        <v>38</v>
      </c>
      <c r="AN349" s="123" t="s">
        <v>38</v>
      </c>
      <c r="AO349" s="123">
        <v>12</v>
      </c>
      <c r="AP349" s="127"/>
      <c r="AQ349" s="126" t="s">
        <v>38</v>
      </c>
      <c r="AR349" s="123">
        <v>9</v>
      </c>
      <c r="AS349" s="127"/>
      <c r="AT349" s="126" t="s">
        <v>38</v>
      </c>
      <c r="AU349" s="123">
        <v>9</v>
      </c>
      <c r="AV349" s="125"/>
      <c r="AW349" s="124" t="s">
        <v>38</v>
      </c>
      <c r="AX349" s="123">
        <v>8</v>
      </c>
      <c r="AY349" s="125"/>
      <c r="AZ349" s="270"/>
    </row>
    <row r="350" spans="1:52" s="183" customFormat="1" x14ac:dyDescent="0.25">
      <c r="A350" s="171">
        <v>13</v>
      </c>
      <c r="B350" s="242"/>
      <c r="C350" s="122"/>
      <c r="D350" s="203">
        <v>93471</v>
      </c>
      <c r="E350" s="124" t="s">
        <v>38</v>
      </c>
      <c r="F350" s="123" t="s">
        <v>38</v>
      </c>
      <c r="G350" s="123" t="str">
        <f>VLOOKUP(D350,wykład3!$D$2:$E$700,2,0)</f>
        <v>+</v>
      </c>
      <c r="H350" s="127" t="str">
        <f>VLOOKUP(D350,wykład4!$D$1:$E$701,2,0)</f>
        <v>+</v>
      </c>
      <c r="I350" s="182" t="str">
        <f>VLOOKUP(D350,ELERNING!$D$2:$I$701,6,0)</f>
        <v>+</v>
      </c>
      <c r="J350" s="124" t="s">
        <v>38</v>
      </c>
      <c r="K350" s="221">
        <v>9</v>
      </c>
      <c r="L350" s="125"/>
      <c r="M350" s="124" t="s">
        <v>38</v>
      </c>
      <c r="N350" s="221">
        <v>10</v>
      </c>
      <c r="O350" s="125"/>
      <c r="P350" s="124" t="s">
        <v>38</v>
      </c>
      <c r="Q350" s="221">
        <v>6</v>
      </c>
      <c r="R350" s="125"/>
      <c r="S350" s="124" t="s">
        <v>38</v>
      </c>
      <c r="T350" s="123" t="s">
        <v>38</v>
      </c>
      <c r="U350" s="123">
        <v>7</v>
      </c>
      <c r="V350" s="125">
        <f>VLOOKUP(D350,NERWY2!$C$2:$F$400,4,0)</f>
        <v>14</v>
      </c>
      <c r="W350" s="124" t="s">
        <v>38</v>
      </c>
      <c r="X350" s="123" t="s">
        <v>38</v>
      </c>
      <c r="Y350" s="123">
        <v>12</v>
      </c>
      <c r="Z350" s="125" t="str">
        <f>VLOOKUP(D350,ZMYSŁY!$C$2:$F$400,4,0)</f>
        <v/>
      </c>
      <c r="AA350" s="124" t="s">
        <v>38</v>
      </c>
      <c r="AB350" s="123" t="s">
        <v>38</v>
      </c>
      <c r="AC350" s="123">
        <v>12</v>
      </c>
      <c r="AD350" s="125" t="str">
        <f>VLOOKUP(D350,MIĘŚNIE!$C$2:$F$400,4,0)</f>
        <v/>
      </c>
      <c r="AE350" s="124" t="s">
        <v>38</v>
      </c>
      <c r="AF350" s="123" t="s">
        <v>38</v>
      </c>
      <c r="AG350" s="123">
        <v>15</v>
      </c>
      <c r="AH350" s="125"/>
      <c r="AI350" s="124" t="s">
        <v>38</v>
      </c>
      <c r="AJ350" s="123" t="s">
        <v>38</v>
      </c>
      <c r="AK350" s="123">
        <v>14</v>
      </c>
      <c r="AL350" s="125"/>
      <c r="AM350" s="124" t="s">
        <v>38</v>
      </c>
      <c r="AN350" s="123" t="s">
        <v>38</v>
      </c>
      <c r="AO350" s="123">
        <v>13</v>
      </c>
      <c r="AP350" s="127"/>
      <c r="AQ350" s="126" t="s">
        <v>38</v>
      </c>
      <c r="AR350" s="123">
        <v>7</v>
      </c>
      <c r="AS350" s="127"/>
      <c r="AT350" s="126" t="s">
        <v>38</v>
      </c>
      <c r="AU350" s="123">
        <v>9</v>
      </c>
      <c r="AV350" s="125"/>
      <c r="AW350" s="124" t="s">
        <v>38</v>
      </c>
      <c r="AX350" s="123">
        <v>9</v>
      </c>
      <c r="AY350" s="125"/>
      <c r="AZ350" s="270"/>
    </row>
    <row r="351" spans="1:52" s="183" customFormat="1" x14ac:dyDescent="0.25">
      <c r="A351" s="171">
        <v>14</v>
      </c>
      <c r="B351" s="236"/>
      <c r="C351" s="184"/>
      <c r="D351" s="197">
        <v>93472</v>
      </c>
      <c r="E351" s="124" t="s">
        <v>38</v>
      </c>
      <c r="F351" s="123" t="s">
        <v>38</v>
      </c>
      <c r="G351" s="123" t="str">
        <f>VLOOKUP(D351,wykład3!$D$2:$E$700,2,0)</f>
        <v>+</v>
      </c>
      <c r="H351" s="127" t="str">
        <f>VLOOKUP(D351,wykład4!$D$1:$E$701,2,0)</f>
        <v>+</v>
      </c>
      <c r="I351" s="182" t="str">
        <f>VLOOKUP(D351,ELERNING!$D$2:$I$701,6,0)</f>
        <v>+</v>
      </c>
      <c r="J351" s="124" t="s">
        <v>38</v>
      </c>
      <c r="K351" s="123">
        <v>7</v>
      </c>
      <c r="L351" s="125" t="str">
        <f>VLOOKUP(D351,HORMONY1!$C$2:$F$400,4,0)</f>
        <v/>
      </c>
      <c r="M351" s="124" t="s">
        <v>38</v>
      </c>
      <c r="N351" s="123">
        <v>7</v>
      </c>
      <c r="O351" s="125" t="str">
        <f>VLOOKUP(D351,HORMONY2!$C$2:$F$400,4,0)</f>
        <v/>
      </c>
      <c r="P351" s="124" t="s">
        <v>38</v>
      </c>
      <c r="Q351" s="123">
        <v>4</v>
      </c>
      <c r="R351" s="125">
        <f>VLOOKUP(D351,NERWY1!$C$2:$F$400,4,0)</f>
        <v>8</v>
      </c>
      <c r="S351" s="124" t="s">
        <v>38</v>
      </c>
      <c r="T351" s="123" t="s">
        <v>38</v>
      </c>
      <c r="U351" s="123">
        <v>10</v>
      </c>
      <c r="V351" s="125"/>
      <c r="W351" s="124" t="s">
        <v>38</v>
      </c>
      <c r="X351" s="123" t="s">
        <v>38</v>
      </c>
      <c r="Y351" s="123">
        <v>11</v>
      </c>
      <c r="Z351" s="125"/>
      <c r="AA351" s="124" t="s">
        <v>38</v>
      </c>
      <c r="AB351" s="123" t="s">
        <v>38</v>
      </c>
      <c r="AC351" s="123">
        <v>12</v>
      </c>
      <c r="AD351" s="125"/>
      <c r="AE351" s="124" t="s">
        <v>38</v>
      </c>
      <c r="AF351" s="123" t="s">
        <v>38</v>
      </c>
      <c r="AG351" s="123">
        <v>10</v>
      </c>
      <c r="AH351" s="125"/>
      <c r="AI351" s="124" t="s">
        <v>38</v>
      </c>
      <c r="AJ351" s="123" t="s">
        <v>38</v>
      </c>
      <c r="AK351" s="123">
        <v>15</v>
      </c>
      <c r="AL351" s="125"/>
      <c r="AM351" s="124" t="s">
        <v>38</v>
      </c>
      <c r="AN351" s="123" t="s">
        <v>38</v>
      </c>
      <c r="AO351" s="123">
        <v>11</v>
      </c>
      <c r="AP351" s="127"/>
      <c r="AQ351" s="126" t="s">
        <v>38</v>
      </c>
      <c r="AR351" s="123">
        <v>8</v>
      </c>
      <c r="AS351" s="127"/>
      <c r="AT351" s="126" t="s">
        <v>38</v>
      </c>
      <c r="AU351" s="123">
        <v>10</v>
      </c>
      <c r="AV351" s="125"/>
      <c r="AW351" s="124" t="s">
        <v>38</v>
      </c>
      <c r="AX351" s="123">
        <v>6</v>
      </c>
      <c r="AY351" s="125"/>
      <c r="AZ351" s="270"/>
    </row>
    <row r="352" spans="1:52" s="183" customFormat="1" x14ac:dyDescent="0.25">
      <c r="A352" s="171">
        <v>11</v>
      </c>
      <c r="B352" s="236"/>
      <c r="C352" s="184"/>
      <c r="D352" s="197">
        <v>93473</v>
      </c>
      <c r="E352" s="124" t="s">
        <v>38</v>
      </c>
      <c r="F352" s="123" t="s">
        <v>38</v>
      </c>
      <c r="G352" s="123" t="str">
        <f>VLOOKUP(D352,wykład3!$D$2:$E$700,2,0)</f>
        <v>+</v>
      </c>
      <c r="H352" s="127" t="str">
        <f>VLOOKUP(D352,wykład4!$D$1:$E$701,2,0)</f>
        <v>+</v>
      </c>
      <c r="I352" s="182" t="str">
        <f>VLOOKUP(D352,ELERNING!$D$2:$I$701,6,0)</f>
        <v>+</v>
      </c>
      <c r="J352" s="124" t="s">
        <v>38</v>
      </c>
      <c r="K352" s="123">
        <v>9</v>
      </c>
      <c r="L352" s="125" t="str">
        <f>VLOOKUP(D352,HORMONY1!$C$2:$F$400,4,0)</f>
        <v/>
      </c>
      <c r="M352" s="124" t="s">
        <v>38</v>
      </c>
      <c r="N352" s="123">
        <v>9</v>
      </c>
      <c r="O352" s="125" t="str">
        <f>VLOOKUP(D352,HORMONY2!$C$2:$F$400,4,0)</f>
        <v/>
      </c>
      <c r="P352" s="124" t="s">
        <v>38</v>
      </c>
      <c r="Q352" s="123">
        <v>4</v>
      </c>
      <c r="R352" s="125">
        <f>VLOOKUP(D352,NERWY1!$C$2:$F$400,4,0)</f>
        <v>10</v>
      </c>
      <c r="S352" s="124" t="s">
        <v>38</v>
      </c>
      <c r="T352" s="123" t="s">
        <v>38</v>
      </c>
      <c r="U352" s="123">
        <v>13</v>
      </c>
      <c r="V352" s="125"/>
      <c r="W352" s="124" t="s">
        <v>38</v>
      </c>
      <c r="X352" s="123" t="s">
        <v>38</v>
      </c>
      <c r="Y352" s="123">
        <v>13</v>
      </c>
      <c r="Z352" s="125"/>
      <c r="AA352" s="124" t="s">
        <v>38</v>
      </c>
      <c r="AB352" s="123" t="s">
        <v>38</v>
      </c>
      <c r="AC352" s="123">
        <v>14</v>
      </c>
      <c r="AD352" s="125"/>
      <c r="AE352" s="124" t="s">
        <v>38</v>
      </c>
      <c r="AF352" s="123" t="s">
        <v>38</v>
      </c>
      <c r="AG352" s="123">
        <v>14</v>
      </c>
      <c r="AH352" s="125"/>
      <c r="AI352" s="124" t="s">
        <v>38</v>
      </c>
      <c r="AJ352" s="123" t="s">
        <v>38</v>
      </c>
      <c r="AK352" s="123">
        <v>11</v>
      </c>
      <c r="AL352" s="125"/>
      <c r="AM352" s="124" t="s">
        <v>38</v>
      </c>
      <c r="AN352" s="123" t="s">
        <v>38</v>
      </c>
      <c r="AO352" s="123">
        <v>15</v>
      </c>
      <c r="AP352" s="127"/>
      <c r="AQ352" s="126" t="s">
        <v>38</v>
      </c>
      <c r="AR352" s="123">
        <v>8</v>
      </c>
      <c r="AS352" s="127"/>
      <c r="AT352" s="126" t="s">
        <v>38</v>
      </c>
      <c r="AU352" s="123">
        <v>10</v>
      </c>
      <c r="AV352" s="125"/>
      <c r="AW352" s="124" t="s">
        <v>38</v>
      </c>
      <c r="AX352" s="123">
        <v>9</v>
      </c>
      <c r="AY352" s="125"/>
      <c r="AZ352" s="270"/>
    </row>
    <row r="353" spans="1:52" s="183" customFormat="1" x14ac:dyDescent="0.25">
      <c r="A353" s="171">
        <v>13</v>
      </c>
      <c r="B353" s="236"/>
      <c r="C353" s="184"/>
      <c r="D353" s="197">
        <v>93474</v>
      </c>
      <c r="E353" s="124" t="s">
        <v>38</v>
      </c>
      <c r="F353" s="123" t="s">
        <v>38</v>
      </c>
      <c r="G353" s="123" t="str">
        <f>VLOOKUP(D353,wykład3!$D$2:$E$700,2,0)</f>
        <v>+</v>
      </c>
      <c r="H353" s="127" t="str">
        <f>VLOOKUP(D353,wykład4!$D$1:$E$701,2,0)</f>
        <v>+</v>
      </c>
      <c r="I353" s="182" t="str">
        <f>VLOOKUP(D353,ELERNING!$D$2:$I$701,6,0)</f>
        <v>+</v>
      </c>
      <c r="J353" s="124" t="s">
        <v>38</v>
      </c>
      <c r="K353" s="123">
        <v>8</v>
      </c>
      <c r="L353" s="125"/>
      <c r="M353" s="124" t="s">
        <v>38</v>
      </c>
      <c r="N353" s="123">
        <v>9</v>
      </c>
      <c r="O353" s="125"/>
      <c r="P353" s="124" t="s">
        <v>38</v>
      </c>
      <c r="Q353" s="123">
        <v>6</v>
      </c>
      <c r="R353" s="125"/>
      <c r="S353" s="124" t="s">
        <v>38</v>
      </c>
      <c r="T353" s="123" t="s">
        <v>38</v>
      </c>
      <c r="U353" s="123">
        <v>11</v>
      </c>
      <c r="V353" s="125"/>
      <c r="W353" s="124" t="s">
        <v>38</v>
      </c>
      <c r="X353" s="123" t="s">
        <v>38</v>
      </c>
      <c r="Y353" s="123">
        <v>11</v>
      </c>
      <c r="Z353" s="125"/>
      <c r="AA353" s="124" t="s">
        <v>38</v>
      </c>
      <c r="AB353" s="123" t="s">
        <v>38</v>
      </c>
      <c r="AC353" s="123">
        <v>13</v>
      </c>
      <c r="AD353" s="125"/>
      <c r="AE353" s="124" t="s">
        <v>38</v>
      </c>
      <c r="AF353" s="123" t="s">
        <v>38</v>
      </c>
      <c r="AG353" s="123">
        <v>15</v>
      </c>
      <c r="AH353" s="125"/>
      <c r="AI353" s="124" t="s">
        <v>38</v>
      </c>
      <c r="AJ353" s="123" t="s">
        <v>38</v>
      </c>
      <c r="AK353" s="123">
        <v>9</v>
      </c>
      <c r="AL353" s="125"/>
      <c r="AM353" s="124" t="s">
        <v>38</v>
      </c>
      <c r="AN353" s="123" t="s">
        <v>38</v>
      </c>
      <c r="AO353" s="123">
        <v>14</v>
      </c>
      <c r="AP353" s="127"/>
      <c r="AQ353" s="126" t="s">
        <v>38</v>
      </c>
      <c r="AR353" s="123">
        <v>9</v>
      </c>
      <c r="AS353" s="127"/>
      <c r="AT353" s="126" t="s">
        <v>38</v>
      </c>
      <c r="AU353" s="123">
        <v>10</v>
      </c>
      <c r="AV353" s="125"/>
      <c r="AW353" s="124" t="s">
        <v>38</v>
      </c>
      <c r="AX353" s="123">
        <v>8</v>
      </c>
      <c r="AY353" s="125"/>
      <c r="AZ353" s="270"/>
    </row>
    <row r="354" spans="1:52" s="183" customFormat="1" x14ac:dyDescent="0.25">
      <c r="A354" s="171">
        <v>12</v>
      </c>
      <c r="B354" s="242"/>
      <c r="C354" s="122"/>
      <c r="D354" s="203">
        <v>93476</v>
      </c>
      <c r="E354" s="124" t="s">
        <v>38</v>
      </c>
      <c r="F354" s="123" t="s">
        <v>38</v>
      </c>
      <c r="G354" s="123" t="str">
        <f>VLOOKUP(D354,wykład3!$D$2:$E$700,2,0)</f>
        <v>+</v>
      </c>
      <c r="H354" s="127" t="str">
        <f>VLOOKUP(D354,wykład4!$D$1:$E$701,2,0)</f>
        <v>+</v>
      </c>
      <c r="I354" s="182" t="str">
        <f>VLOOKUP(D354,ELERNING!$D$2:$I$701,6,0)</f>
        <v>+</v>
      </c>
      <c r="J354" s="124" t="s">
        <v>38</v>
      </c>
      <c r="K354" s="123">
        <v>9</v>
      </c>
      <c r="L354" s="125" t="str">
        <f>VLOOKUP(D354,HORMONY1!$C$2:$F$400,4,0)</f>
        <v/>
      </c>
      <c r="M354" s="124" t="s">
        <v>38</v>
      </c>
      <c r="N354" s="123">
        <v>5</v>
      </c>
      <c r="O354" s="125">
        <f>VLOOKUP(D354,HORMONY2!$C$2:$F$400,4,0)</f>
        <v>9</v>
      </c>
      <c r="P354" s="124" t="s">
        <v>38</v>
      </c>
      <c r="Q354" s="123">
        <v>5</v>
      </c>
      <c r="R354" s="125">
        <f>VLOOKUP(D354,NERWY1!$C$2:$F$400,4,0)</f>
        <v>10</v>
      </c>
      <c r="S354" s="124" t="s">
        <v>38</v>
      </c>
      <c r="T354" s="123" t="s">
        <v>38</v>
      </c>
      <c r="U354" s="123">
        <v>11</v>
      </c>
      <c r="V354" s="125"/>
      <c r="W354" s="124" t="s">
        <v>38</v>
      </c>
      <c r="X354" s="123" t="s">
        <v>38</v>
      </c>
      <c r="Y354" s="123">
        <v>13</v>
      </c>
      <c r="Z354" s="125"/>
      <c r="AA354" s="124" t="s">
        <v>38</v>
      </c>
      <c r="AB354" s="123" t="s">
        <v>38</v>
      </c>
      <c r="AC354" s="123">
        <v>14</v>
      </c>
      <c r="AD354" s="125"/>
      <c r="AE354" s="124" t="s">
        <v>38</v>
      </c>
      <c r="AF354" s="123" t="s">
        <v>38</v>
      </c>
      <c r="AG354" s="123">
        <v>14</v>
      </c>
      <c r="AH354" s="125"/>
      <c r="AI354" s="124" t="s">
        <v>38</v>
      </c>
      <c r="AJ354" s="123" t="s">
        <v>38</v>
      </c>
      <c r="AK354" s="123">
        <v>15</v>
      </c>
      <c r="AL354" s="125"/>
      <c r="AM354" s="124" t="s">
        <v>38</v>
      </c>
      <c r="AN354" s="123" t="s">
        <v>38</v>
      </c>
      <c r="AO354" s="123">
        <v>15</v>
      </c>
      <c r="AP354" s="127"/>
      <c r="AQ354" s="126" t="s">
        <v>38</v>
      </c>
      <c r="AR354" s="123">
        <v>8</v>
      </c>
      <c r="AS354" s="127"/>
      <c r="AT354" s="126" t="s">
        <v>38</v>
      </c>
      <c r="AU354" s="123">
        <v>9</v>
      </c>
      <c r="AV354" s="125"/>
      <c r="AW354" s="124" t="s">
        <v>38</v>
      </c>
      <c r="AX354" s="123">
        <v>9</v>
      </c>
      <c r="AY354" s="125"/>
      <c r="AZ354" s="270"/>
    </row>
    <row r="355" spans="1:52" s="183" customFormat="1" x14ac:dyDescent="0.25">
      <c r="A355" s="171">
        <v>11</v>
      </c>
      <c r="B355" s="236"/>
      <c r="C355" s="184"/>
      <c r="D355" s="197">
        <v>93478</v>
      </c>
      <c r="E355" s="124" t="s">
        <v>38</v>
      </c>
      <c r="F355" s="123" t="s">
        <v>38</v>
      </c>
      <c r="G355" s="123" t="str">
        <f>VLOOKUP(D355,wykład3!$D$2:$E$700,2,0)</f>
        <v>+</v>
      </c>
      <c r="H355" s="127" t="str">
        <f>VLOOKUP(D355,wykład4!$D$1:$E$701,2,0)</f>
        <v>+</v>
      </c>
      <c r="I355" s="182" t="str">
        <f>VLOOKUP(D355,ELERNING!$D$2:$I$701,6,0)</f>
        <v>+</v>
      </c>
      <c r="J355" s="124" t="s">
        <v>38</v>
      </c>
      <c r="K355" s="123">
        <v>5</v>
      </c>
      <c r="L355" s="125">
        <f>VLOOKUP(D355,HORMONY1!$C$2:$F$400,4,0)</f>
        <v>9</v>
      </c>
      <c r="M355" s="124" t="s">
        <v>38</v>
      </c>
      <c r="N355" s="123">
        <v>6</v>
      </c>
      <c r="O355" s="125" t="str">
        <f>VLOOKUP(D355,HORMONY2!$C$2:$F$400,4,0)</f>
        <v/>
      </c>
      <c r="P355" s="124" t="s">
        <v>38</v>
      </c>
      <c r="Q355" s="123">
        <v>5</v>
      </c>
      <c r="R355" s="125">
        <f>VLOOKUP(D355,NERWY1!$C$2:$F$400,4,0)</f>
        <v>9</v>
      </c>
      <c r="S355" s="124" t="s">
        <v>38</v>
      </c>
      <c r="T355" s="123" t="s">
        <v>38</v>
      </c>
      <c r="U355" s="123">
        <v>11</v>
      </c>
      <c r="V355" s="125"/>
      <c r="W355" s="124" t="s">
        <v>38</v>
      </c>
      <c r="X355" s="123" t="s">
        <v>38</v>
      </c>
      <c r="Y355" s="123">
        <v>12</v>
      </c>
      <c r="Z355" s="125"/>
      <c r="AA355" s="124" t="s">
        <v>38</v>
      </c>
      <c r="AB355" s="123" t="s">
        <v>38</v>
      </c>
      <c r="AC355" s="123">
        <v>11</v>
      </c>
      <c r="AD355" s="125"/>
      <c r="AE355" s="124" t="s">
        <v>38</v>
      </c>
      <c r="AF355" s="123" t="s">
        <v>38</v>
      </c>
      <c r="AG355" s="123">
        <v>14</v>
      </c>
      <c r="AH355" s="125"/>
      <c r="AI355" s="124" t="s">
        <v>38</v>
      </c>
      <c r="AJ355" s="123" t="s">
        <v>38</v>
      </c>
      <c r="AK355" s="123">
        <v>10</v>
      </c>
      <c r="AL355" s="125"/>
      <c r="AM355" s="124" t="s">
        <v>38</v>
      </c>
      <c r="AN355" s="123" t="s">
        <v>38</v>
      </c>
      <c r="AO355" s="123">
        <v>13</v>
      </c>
      <c r="AP355" s="127"/>
      <c r="AQ355" s="126" t="s">
        <v>38</v>
      </c>
      <c r="AR355" s="123">
        <v>5</v>
      </c>
      <c r="AS355" s="127">
        <f>VLOOKUP(D355,KREW2PI!$C$2:$F$400,4,0)</f>
        <v>9</v>
      </c>
      <c r="AT355" s="126" t="s">
        <v>38</v>
      </c>
      <c r="AU355" s="123">
        <v>10</v>
      </c>
      <c r="AV355" s="125"/>
      <c r="AW355" s="124" t="s">
        <v>38</v>
      </c>
      <c r="AX355" s="123">
        <v>9</v>
      </c>
      <c r="AY355" s="125"/>
      <c r="AZ355" s="270"/>
    </row>
    <row r="356" spans="1:52" s="183" customFormat="1" x14ac:dyDescent="0.25">
      <c r="A356" s="171">
        <v>13</v>
      </c>
      <c r="B356" s="236"/>
      <c r="C356" s="184"/>
      <c r="D356" s="197">
        <v>93480</v>
      </c>
      <c r="E356" s="124" t="s">
        <v>38</v>
      </c>
      <c r="F356" s="123" t="s">
        <v>38</v>
      </c>
      <c r="G356" s="123" t="str">
        <f>VLOOKUP(D356,wykład3!$D$2:$E$700,2,0)</f>
        <v>+</v>
      </c>
      <c r="H356" s="127" t="str">
        <f>VLOOKUP(D356,wykład4!$D$1:$E$701,2,0)</f>
        <v>+</v>
      </c>
      <c r="I356" s="182" t="str">
        <f>VLOOKUP(D356,ELERNING!$D$2:$I$701,6,0)</f>
        <v>+</v>
      </c>
      <c r="J356" s="124" t="s">
        <v>38</v>
      </c>
      <c r="K356" s="123">
        <v>7</v>
      </c>
      <c r="L356" s="125" t="str">
        <f>VLOOKUP(D356,HORMONY1!$C$2:$F$400,4,0)</f>
        <v/>
      </c>
      <c r="M356" s="124" t="s">
        <v>38</v>
      </c>
      <c r="N356" s="123">
        <v>4</v>
      </c>
      <c r="O356" s="125">
        <f>VLOOKUP(D356,HORMONY2!$C$2:$F$400,4,0)</f>
        <v>8</v>
      </c>
      <c r="P356" s="124" t="s">
        <v>38</v>
      </c>
      <c r="Q356" s="123">
        <v>5</v>
      </c>
      <c r="R356" s="125">
        <f>VLOOKUP(D356,NERWY1!$C$2:$F$400,4,0)</f>
        <v>8</v>
      </c>
      <c r="S356" s="124" t="s">
        <v>38</v>
      </c>
      <c r="T356" s="123" t="s">
        <v>38</v>
      </c>
      <c r="U356" s="123">
        <v>11</v>
      </c>
      <c r="V356" s="125"/>
      <c r="W356" s="124" t="s">
        <v>38</v>
      </c>
      <c r="X356" s="123" t="s">
        <v>38</v>
      </c>
      <c r="Y356" s="123">
        <v>12</v>
      </c>
      <c r="Z356" s="125"/>
      <c r="AA356" s="124" t="s">
        <v>38</v>
      </c>
      <c r="AB356" s="123" t="s">
        <v>38</v>
      </c>
      <c r="AC356" s="123">
        <v>10</v>
      </c>
      <c r="AD356" s="125"/>
      <c r="AE356" s="124" t="s">
        <v>38</v>
      </c>
      <c r="AF356" s="123" t="s">
        <v>38</v>
      </c>
      <c r="AG356" s="123">
        <v>15</v>
      </c>
      <c r="AH356" s="125"/>
      <c r="AI356" s="124" t="s">
        <v>38</v>
      </c>
      <c r="AJ356" s="123" t="s">
        <v>38</v>
      </c>
      <c r="AK356" s="123">
        <v>13</v>
      </c>
      <c r="AL356" s="125"/>
      <c r="AM356" s="124" t="s">
        <v>38</v>
      </c>
      <c r="AN356" s="123" t="s">
        <v>38</v>
      </c>
      <c r="AO356" s="123">
        <v>13</v>
      </c>
      <c r="AP356" s="127"/>
      <c r="AQ356" s="126" t="s">
        <v>38</v>
      </c>
      <c r="AR356" s="123">
        <v>6</v>
      </c>
      <c r="AS356" s="127"/>
      <c r="AT356" s="126" t="s">
        <v>38</v>
      </c>
      <c r="AU356" s="123">
        <v>9</v>
      </c>
      <c r="AV356" s="125"/>
      <c r="AW356" s="124" t="s">
        <v>38</v>
      </c>
      <c r="AX356" s="123">
        <v>6</v>
      </c>
      <c r="AY356" s="125"/>
      <c r="AZ356" s="270"/>
    </row>
    <row r="357" spans="1:52" s="183" customFormat="1" x14ac:dyDescent="0.25">
      <c r="A357" s="171">
        <v>13</v>
      </c>
      <c r="B357" s="236"/>
      <c r="C357" s="184"/>
      <c r="D357" s="197">
        <v>93481</v>
      </c>
      <c r="E357" s="124" t="s">
        <v>38</v>
      </c>
      <c r="F357" s="123" t="s">
        <v>38</v>
      </c>
      <c r="G357" s="123" t="str">
        <f>VLOOKUP(D357,wykład3!$D$2:$E$700,2,0)</f>
        <v>+</v>
      </c>
      <c r="H357" s="127" t="str">
        <f>VLOOKUP(D357,wykład4!$D$1:$E$701,2,0)</f>
        <v>+</v>
      </c>
      <c r="I357" s="182" t="str">
        <f>VLOOKUP(D357,ELERNING!$D$2:$I$701,6,0)</f>
        <v>+</v>
      </c>
      <c r="J357" s="124" t="s">
        <v>38</v>
      </c>
      <c r="K357" s="221">
        <v>7</v>
      </c>
      <c r="L357" s="125" t="str">
        <f>VLOOKUP(D357,HORMONY1!$C$2:$F$400,4,0)</f>
        <v/>
      </c>
      <c r="M357" s="124" t="s">
        <v>38</v>
      </c>
      <c r="N357" s="221">
        <v>2</v>
      </c>
      <c r="O357" s="125">
        <f>VLOOKUP(D357,HORMONY2!$C$2:$F$400,4,0)</f>
        <v>8</v>
      </c>
      <c r="P357" s="124" t="s">
        <v>38</v>
      </c>
      <c r="Q357" s="221">
        <v>1</v>
      </c>
      <c r="R357" s="125">
        <f>VLOOKUP(D357,NERWY1!$C$2:$F$400,4,0)</f>
        <v>7</v>
      </c>
      <c r="S357" s="124" t="s">
        <v>38</v>
      </c>
      <c r="T357" s="123" t="s">
        <v>38</v>
      </c>
      <c r="U357" s="123">
        <v>11</v>
      </c>
      <c r="V357" s="125"/>
      <c r="W357" s="124" t="s">
        <v>38</v>
      </c>
      <c r="X357" s="123" t="s">
        <v>38</v>
      </c>
      <c r="Y357" s="123">
        <v>11</v>
      </c>
      <c r="Z357" s="125"/>
      <c r="AA357" s="124" t="s">
        <v>38</v>
      </c>
      <c r="AB357" s="123" t="s">
        <v>38</v>
      </c>
      <c r="AC357" s="123">
        <v>11</v>
      </c>
      <c r="AD357" s="125"/>
      <c r="AE357" s="124" t="s">
        <v>38</v>
      </c>
      <c r="AF357" s="123" t="s">
        <v>38</v>
      </c>
      <c r="AG357" s="123">
        <v>14</v>
      </c>
      <c r="AH357" s="125"/>
      <c r="AI357" s="124" t="s">
        <v>38</v>
      </c>
      <c r="AJ357" s="123" t="s">
        <v>38</v>
      </c>
      <c r="AK357" s="123">
        <v>14</v>
      </c>
      <c r="AL357" s="125"/>
      <c r="AM357" s="124" t="s">
        <v>38</v>
      </c>
      <c r="AN357" s="123" t="s">
        <v>38</v>
      </c>
      <c r="AO357" s="123">
        <v>15</v>
      </c>
      <c r="AP357" s="127"/>
      <c r="AQ357" s="126" t="s">
        <v>38</v>
      </c>
      <c r="AR357" s="123">
        <v>8</v>
      </c>
      <c r="AS357" s="127"/>
      <c r="AT357" s="126" t="s">
        <v>38</v>
      </c>
      <c r="AU357" s="123">
        <v>10</v>
      </c>
      <c r="AV357" s="125"/>
      <c r="AW357" s="124" t="s">
        <v>38</v>
      </c>
      <c r="AX357" s="123">
        <v>9</v>
      </c>
      <c r="AY357" s="125"/>
      <c r="AZ357" s="270"/>
    </row>
    <row r="358" spans="1:52" s="183" customFormat="1" x14ac:dyDescent="0.25">
      <c r="A358" s="171">
        <v>12</v>
      </c>
      <c r="B358" s="236"/>
      <c r="C358" s="184"/>
      <c r="D358" s="197">
        <v>93482</v>
      </c>
      <c r="E358" s="124" t="s">
        <v>38</v>
      </c>
      <c r="F358" s="123" t="s">
        <v>38</v>
      </c>
      <c r="G358" s="123" t="str">
        <f>VLOOKUP(D358,wykład3!$D$2:$E$700,2,0)</f>
        <v>+</v>
      </c>
      <c r="H358" s="127" t="str">
        <f>VLOOKUP(D358,wykład4!$D$1:$E$701,2,0)</f>
        <v>+</v>
      </c>
      <c r="I358" s="182" t="str">
        <f>VLOOKUP(D358,ELERNING!$D$2:$I$701,6,0)</f>
        <v>+</v>
      </c>
      <c r="J358" s="124" t="s">
        <v>38</v>
      </c>
      <c r="K358" s="123">
        <v>6</v>
      </c>
      <c r="L358" s="125" t="str">
        <f>VLOOKUP(D358,HORMONY1!$C$2:$F$400,4,0)</f>
        <v/>
      </c>
      <c r="M358" s="124" t="s">
        <v>38</v>
      </c>
      <c r="N358" s="123">
        <v>6</v>
      </c>
      <c r="O358" s="125" t="str">
        <f>VLOOKUP(D358,HORMONY2!$C$2:$F$400,4,0)</f>
        <v/>
      </c>
      <c r="P358" s="124" t="s">
        <v>38</v>
      </c>
      <c r="Q358" s="123">
        <v>4</v>
      </c>
      <c r="R358" s="125">
        <f>VLOOKUP(D358,NERWY1!$C$2:$F$400,4,0)</f>
        <v>8</v>
      </c>
      <c r="S358" s="124" t="s">
        <v>38</v>
      </c>
      <c r="T358" s="123" t="s">
        <v>38</v>
      </c>
      <c r="U358" s="123">
        <v>10</v>
      </c>
      <c r="V358" s="125" t="str">
        <f>VLOOKUP(D358,NERWY2!$C$2:$F$400,4,0)</f>
        <v/>
      </c>
      <c r="W358" s="124" t="s">
        <v>38</v>
      </c>
      <c r="X358" s="123" t="s">
        <v>38</v>
      </c>
      <c r="Y358" s="123">
        <v>6</v>
      </c>
      <c r="Z358" s="125">
        <f>VLOOKUP(D358,ZMYSŁY!$C$2:$F$400,4,0)</f>
        <v>10</v>
      </c>
      <c r="AA358" s="124" t="s">
        <v>38</v>
      </c>
      <c r="AB358" s="123" t="s">
        <v>38</v>
      </c>
      <c r="AC358" s="123">
        <v>13</v>
      </c>
      <c r="AD358" s="125" t="str">
        <f>VLOOKUP(D358,MIĘŚNIE!$C$2:$F$400,4,0)</f>
        <v/>
      </c>
      <c r="AE358" s="124" t="s">
        <v>38</v>
      </c>
      <c r="AF358" s="123" t="s">
        <v>38</v>
      </c>
      <c r="AG358" s="123">
        <v>11</v>
      </c>
      <c r="AH358" s="125"/>
      <c r="AI358" s="124" t="s">
        <v>38</v>
      </c>
      <c r="AJ358" s="123" t="s">
        <v>38</v>
      </c>
      <c r="AK358" s="123">
        <v>14</v>
      </c>
      <c r="AL358" s="125"/>
      <c r="AM358" s="124" t="s">
        <v>38</v>
      </c>
      <c r="AN358" s="123" t="s">
        <v>38</v>
      </c>
      <c r="AO358" s="123">
        <v>12</v>
      </c>
      <c r="AP358" s="127"/>
      <c r="AQ358" s="126" t="s">
        <v>38</v>
      </c>
      <c r="AR358" s="123">
        <v>7</v>
      </c>
      <c r="AS358" s="127"/>
      <c r="AT358" s="126" t="s">
        <v>38</v>
      </c>
      <c r="AU358" s="123">
        <v>8</v>
      </c>
      <c r="AV358" s="125"/>
      <c r="AW358" s="124" t="s">
        <v>38</v>
      </c>
      <c r="AX358" s="123">
        <v>9</v>
      </c>
      <c r="AY358" s="125"/>
      <c r="AZ358" s="270"/>
    </row>
    <row r="359" spans="1:52" x14ac:dyDescent="0.25">
      <c r="A359" s="121">
        <v>13</v>
      </c>
      <c r="B359" s="237"/>
      <c r="C359" s="51"/>
      <c r="D359" s="198">
        <v>93483</v>
      </c>
      <c r="E359" s="55" t="s">
        <v>38</v>
      </c>
      <c r="F359" s="52" t="s">
        <v>38</v>
      </c>
      <c r="G359" s="52" t="str">
        <f>VLOOKUP(D359,wykład3!$D$2:$E$700,2,0)</f>
        <v>+</v>
      </c>
      <c r="H359" s="174" t="s">
        <v>39</v>
      </c>
      <c r="I359" s="215" t="str">
        <f>VLOOKUP(D359,ELERNING!$D$2:$I$701,6,0)</f>
        <v>-</v>
      </c>
      <c r="J359" s="55" t="s">
        <v>38</v>
      </c>
      <c r="K359" s="148">
        <v>6</v>
      </c>
      <c r="L359" s="56" t="str">
        <f>VLOOKUP(D359,HORMONY1!$C$2:$F$400,4,0)</f>
        <v/>
      </c>
      <c r="M359" s="55" t="s">
        <v>38</v>
      </c>
      <c r="N359" s="223">
        <v>5</v>
      </c>
      <c r="O359" s="54" t="s">
        <v>66</v>
      </c>
      <c r="P359" s="55" t="s">
        <v>38</v>
      </c>
      <c r="Q359" s="223">
        <v>2</v>
      </c>
      <c r="R359" s="54" t="s">
        <v>66</v>
      </c>
      <c r="S359" s="55" t="s">
        <v>38</v>
      </c>
      <c r="T359" s="52" t="s">
        <v>38</v>
      </c>
      <c r="U359" s="141">
        <v>6</v>
      </c>
      <c r="V359" s="66" t="str">
        <f>VLOOKUP(D359,NERWY2!$C$2:$F$400,4,0)</f>
        <v/>
      </c>
      <c r="W359" s="55" t="s">
        <v>38</v>
      </c>
      <c r="X359" s="52" t="s">
        <v>38</v>
      </c>
      <c r="Y359" s="229">
        <v>6</v>
      </c>
      <c r="Z359" s="150" t="str">
        <f>VLOOKUP(D359,ZMYSŁY!$C$2:$F$400,4,0)</f>
        <v/>
      </c>
      <c r="AA359" s="55" t="s">
        <v>38</v>
      </c>
      <c r="AB359" s="52" t="s">
        <v>38</v>
      </c>
      <c r="AC359" s="52">
        <v>10</v>
      </c>
      <c r="AD359" s="139" t="str">
        <f>VLOOKUP(D359,MIĘŚNIE!$C$2:$F$400,4,0)</f>
        <v/>
      </c>
      <c r="AE359" s="55" t="s">
        <v>38</v>
      </c>
      <c r="AF359" s="52" t="s">
        <v>38</v>
      </c>
      <c r="AG359" s="141">
        <v>8</v>
      </c>
      <c r="AH359" s="175" t="s">
        <v>39</v>
      </c>
      <c r="AI359" s="55" t="s">
        <v>38</v>
      </c>
      <c r="AJ359" s="52" t="s">
        <v>38</v>
      </c>
      <c r="AK359" s="141">
        <v>7</v>
      </c>
      <c r="AL359" s="175" t="s">
        <v>39</v>
      </c>
      <c r="AM359" s="55" t="s">
        <v>38</v>
      </c>
      <c r="AN359" s="52" t="s">
        <v>38</v>
      </c>
      <c r="AO359" s="52">
        <v>10</v>
      </c>
      <c r="AP359" s="57"/>
      <c r="AQ359" s="134" t="s">
        <v>38</v>
      </c>
      <c r="AR359" s="141">
        <v>5</v>
      </c>
      <c r="AS359" s="174" t="s">
        <v>39</v>
      </c>
      <c r="AT359" s="58" t="s">
        <v>38</v>
      </c>
      <c r="AU359" s="52">
        <v>8</v>
      </c>
      <c r="AV359" s="56"/>
      <c r="AW359" s="55" t="s">
        <v>38</v>
      </c>
      <c r="AX359" s="52">
        <v>7</v>
      </c>
      <c r="AY359" s="56"/>
      <c r="AZ359" s="271"/>
    </row>
    <row r="360" spans="1:52" s="183" customFormat="1" x14ac:dyDescent="0.25">
      <c r="A360" s="171">
        <v>2</v>
      </c>
      <c r="B360" s="236"/>
      <c r="C360" s="184"/>
      <c r="D360" s="197">
        <v>93517</v>
      </c>
      <c r="E360" s="124" t="s">
        <v>38</v>
      </c>
      <c r="F360" s="123" t="s">
        <v>38</v>
      </c>
      <c r="G360" s="123" t="str">
        <f>VLOOKUP(D360,wykład3!$D$2:$E$700,2,0)</f>
        <v>+</v>
      </c>
      <c r="H360" s="127" t="str">
        <f>VLOOKUP(D360,wykład4!$D$1:$E$701,2,0)</f>
        <v>+</v>
      </c>
      <c r="I360" s="182" t="str">
        <f>VLOOKUP(D360,ELERNING!$D$2:$I$701,6,0)</f>
        <v>+</v>
      </c>
      <c r="J360" s="124" t="s">
        <v>38</v>
      </c>
      <c r="K360" s="221">
        <v>8</v>
      </c>
      <c r="L360" s="125"/>
      <c r="M360" s="124" t="s">
        <v>38</v>
      </c>
      <c r="N360" s="221">
        <v>10</v>
      </c>
      <c r="O360" s="125"/>
      <c r="P360" s="124" t="s">
        <v>38</v>
      </c>
      <c r="Q360" s="221">
        <v>9</v>
      </c>
      <c r="R360" s="125"/>
      <c r="S360" s="124" t="s">
        <v>38</v>
      </c>
      <c r="T360" s="123" t="s">
        <v>38</v>
      </c>
      <c r="U360" s="123">
        <v>11</v>
      </c>
      <c r="V360" s="125"/>
      <c r="W360" s="124" t="s">
        <v>38</v>
      </c>
      <c r="X360" s="123" t="s">
        <v>38</v>
      </c>
      <c r="Y360" s="123">
        <v>12</v>
      </c>
      <c r="Z360" s="125"/>
      <c r="AA360" s="124" t="s">
        <v>38</v>
      </c>
      <c r="AB360" s="123" t="s">
        <v>38</v>
      </c>
      <c r="AC360" s="123">
        <v>10</v>
      </c>
      <c r="AD360" s="125"/>
      <c r="AE360" s="124" t="s">
        <v>38</v>
      </c>
      <c r="AF360" s="123" t="s">
        <v>38</v>
      </c>
      <c r="AG360" s="123">
        <v>9</v>
      </c>
      <c r="AH360" s="125"/>
      <c r="AI360" s="124" t="s">
        <v>38</v>
      </c>
      <c r="AJ360" s="123" t="s">
        <v>38</v>
      </c>
      <c r="AK360" s="123">
        <v>12</v>
      </c>
      <c r="AL360" s="125"/>
      <c r="AM360" s="124" t="s">
        <v>38</v>
      </c>
      <c r="AN360" s="123" t="s">
        <v>38</v>
      </c>
      <c r="AO360" s="123">
        <v>11</v>
      </c>
      <c r="AP360" s="127"/>
      <c r="AQ360" s="126" t="s">
        <v>38</v>
      </c>
      <c r="AR360" s="123">
        <v>9</v>
      </c>
      <c r="AS360" s="127"/>
      <c r="AT360" s="126" t="s">
        <v>38</v>
      </c>
      <c r="AU360" s="123">
        <v>10</v>
      </c>
      <c r="AV360" s="125"/>
      <c r="AW360" s="124" t="s">
        <v>38</v>
      </c>
      <c r="AX360" s="123">
        <v>8</v>
      </c>
      <c r="AY360" s="125"/>
      <c r="AZ360" s="270"/>
    </row>
    <row r="361" spans="1:52" s="183" customFormat="1" x14ac:dyDescent="0.25">
      <c r="A361" s="121">
        <v>2</v>
      </c>
      <c r="B361" s="237"/>
      <c r="C361" s="51"/>
      <c r="D361" s="198">
        <v>93532</v>
      </c>
      <c r="E361" s="55" t="s">
        <v>38</v>
      </c>
      <c r="F361" s="52" t="s">
        <v>38</v>
      </c>
      <c r="G361" s="52" t="str">
        <f>VLOOKUP(D361,wykład3!$D$2:$E$700,2,0)</f>
        <v>+</v>
      </c>
      <c r="H361" s="57" t="str">
        <f>VLOOKUP(D361,wykład4!$D$1:$E$701,2,0)</f>
        <v>+</v>
      </c>
      <c r="I361" s="215" t="str">
        <f>VLOOKUP(D361,ELERNING!$D$2:$I$701,6,0)</f>
        <v>-</v>
      </c>
      <c r="J361" s="55" t="s">
        <v>38</v>
      </c>
      <c r="K361" s="52">
        <v>8</v>
      </c>
      <c r="L361" s="56"/>
      <c r="M361" s="55" t="s">
        <v>38</v>
      </c>
      <c r="N361" s="52">
        <v>7</v>
      </c>
      <c r="O361" s="56"/>
      <c r="P361" s="55" t="s">
        <v>38</v>
      </c>
      <c r="Q361" s="52">
        <v>7</v>
      </c>
      <c r="R361" s="56"/>
      <c r="S361" s="55" t="s">
        <v>38</v>
      </c>
      <c r="T361" s="52" t="s">
        <v>38</v>
      </c>
      <c r="U361" s="52">
        <v>11</v>
      </c>
      <c r="V361" s="125" t="str">
        <f>VLOOKUP(D361,NERWY2!$C$2:$F$400,4,0)</f>
        <v/>
      </c>
      <c r="W361" s="55" t="s">
        <v>38</v>
      </c>
      <c r="X361" s="52" t="s">
        <v>38</v>
      </c>
      <c r="Y361" s="165">
        <v>8</v>
      </c>
      <c r="Z361" s="125">
        <f>VLOOKUP(D361,ZMYSŁY!$C$2:$F$400,4,0)</f>
        <v>11</v>
      </c>
      <c r="AA361" s="55" t="s">
        <v>38</v>
      </c>
      <c r="AB361" s="52" t="s">
        <v>38</v>
      </c>
      <c r="AC361" s="165">
        <v>8</v>
      </c>
      <c r="AD361" s="125">
        <f>VLOOKUP(D361,MIĘŚNIE!$C$2:$F$400,4,0)</f>
        <v>14</v>
      </c>
      <c r="AE361" s="55" t="s">
        <v>38</v>
      </c>
      <c r="AF361" s="52" t="s">
        <v>38</v>
      </c>
      <c r="AG361" s="52">
        <v>12</v>
      </c>
      <c r="AH361" s="56"/>
      <c r="AI361" s="55" t="s">
        <v>38</v>
      </c>
      <c r="AJ361" s="52" t="s">
        <v>38</v>
      </c>
      <c r="AK361" s="52">
        <v>14</v>
      </c>
      <c r="AL361" s="56"/>
      <c r="AM361" s="55" t="s">
        <v>38</v>
      </c>
      <c r="AN361" s="52" t="s">
        <v>38</v>
      </c>
      <c r="AO361" s="52">
        <v>13</v>
      </c>
      <c r="AP361" s="57"/>
      <c r="AQ361" s="58" t="s">
        <v>38</v>
      </c>
      <c r="AR361" s="52">
        <v>10</v>
      </c>
      <c r="AS361" s="57"/>
      <c r="AT361" s="58" t="s">
        <v>38</v>
      </c>
      <c r="AU361" s="52">
        <v>9</v>
      </c>
      <c r="AV361" s="56"/>
      <c r="AW361" s="55" t="s">
        <v>38</v>
      </c>
      <c r="AX361" s="52">
        <v>8</v>
      </c>
      <c r="AY361" s="56"/>
      <c r="AZ361" s="271"/>
    </row>
    <row r="362" spans="1:52" s="183" customFormat="1" x14ac:dyDescent="0.25">
      <c r="A362" s="121">
        <v>3</v>
      </c>
      <c r="B362" s="237"/>
      <c r="C362" s="51"/>
      <c r="D362" s="198">
        <v>93555</v>
      </c>
      <c r="E362" s="55" t="s">
        <v>38</v>
      </c>
      <c r="F362" s="52" t="s">
        <v>38</v>
      </c>
      <c r="G362" s="52" t="str">
        <f>VLOOKUP(D362,wykład3!$D$2:$E$700,2,0)</f>
        <v>+</v>
      </c>
      <c r="H362" s="57" t="str">
        <f>VLOOKUP(D362,wykład4!$D$1:$E$701,2,0)</f>
        <v>+</v>
      </c>
      <c r="I362" s="134" t="str">
        <f>VLOOKUP(D362,ELERNING!$D$2:$I$701,6,0)</f>
        <v>+</v>
      </c>
      <c r="J362" s="55" t="s">
        <v>38</v>
      </c>
      <c r="K362" s="148">
        <v>10</v>
      </c>
      <c r="L362" s="56" t="str">
        <f>VLOOKUP(D362,HORMONY1!$C$2:$F$400,4,0)</f>
        <v/>
      </c>
      <c r="M362" s="55" t="s">
        <v>38</v>
      </c>
      <c r="N362" s="148">
        <v>7</v>
      </c>
      <c r="O362" s="56" t="str">
        <f>VLOOKUP(D362,HORMONY2!$C$2:$F$400,4,0)</f>
        <v/>
      </c>
      <c r="P362" s="55" t="s">
        <v>38</v>
      </c>
      <c r="Q362" s="222">
        <v>5</v>
      </c>
      <c r="R362" s="56">
        <f>VLOOKUP(D362,NERWY1!$C$2:$F$400,4,0)</f>
        <v>6</v>
      </c>
      <c r="S362" s="55" t="s">
        <v>38</v>
      </c>
      <c r="T362" s="52" t="s">
        <v>38</v>
      </c>
      <c r="U362" s="165">
        <v>5</v>
      </c>
      <c r="V362" s="125">
        <f>VLOOKUP(D362,NERWY2!$C$2:$F$400,4,0)</f>
        <v>9</v>
      </c>
      <c r="W362" s="55" t="s">
        <v>38</v>
      </c>
      <c r="X362" s="52" t="s">
        <v>38</v>
      </c>
      <c r="Y362" s="141">
        <v>6</v>
      </c>
      <c r="Z362" s="125">
        <v>9</v>
      </c>
      <c r="AA362" s="55" t="s">
        <v>38</v>
      </c>
      <c r="AB362" s="52" t="s">
        <v>38</v>
      </c>
      <c r="AC362" s="141">
        <v>7</v>
      </c>
      <c r="AD362" s="125">
        <v>10</v>
      </c>
      <c r="AE362" s="55" t="s">
        <v>38</v>
      </c>
      <c r="AF362" s="52" t="s">
        <v>38</v>
      </c>
      <c r="AG362" s="141">
        <v>5</v>
      </c>
      <c r="AH362" s="150">
        <f>VLOOKUP(D362,KREW1PI!$C$2:$F$400,4,0)</f>
        <v>6</v>
      </c>
      <c r="AI362" s="55" t="s">
        <v>38</v>
      </c>
      <c r="AJ362" s="52" t="s">
        <v>38</v>
      </c>
      <c r="AK362" s="165">
        <v>4</v>
      </c>
      <c r="AL362" s="56">
        <f>VLOOKUP(D362,KRĄŻENIEPI!$C$2:$F$400,4,0)</f>
        <v>11</v>
      </c>
      <c r="AM362" s="55" t="s">
        <v>38</v>
      </c>
      <c r="AN362" s="52" t="s">
        <v>38</v>
      </c>
      <c r="AO362" s="52">
        <v>7</v>
      </c>
      <c r="AP362" s="57">
        <f>VLOOKUP(D362,ODDECHOWYPI!$C$2:$F$400,4,0)</f>
        <v>13</v>
      </c>
      <c r="AQ362" s="58" t="s">
        <v>38</v>
      </c>
      <c r="AR362" s="165">
        <v>4</v>
      </c>
      <c r="AS362" s="57">
        <f>VLOOKUP(D362,KREW2PI!$C$2:$F$400,4,0)</f>
        <v>7</v>
      </c>
      <c r="AT362" s="58" t="s">
        <v>38</v>
      </c>
      <c r="AU362" s="52">
        <v>7</v>
      </c>
      <c r="AV362" s="56"/>
      <c r="AW362" s="55" t="s">
        <v>38</v>
      </c>
      <c r="AX362" s="52">
        <v>9</v>
      </c>
      <c r="AY362" s="56"/>
      <c r="AZ362" s="271"/>
    </row>
    <row r="363" spans="1:52" s="183" customFormat="1" x14ac:dyDescent="0.25">
      <c r="A363" s="121">
        <v>4</v>
      </c>
      <c r="B363" s="237"/>
      <c r="C363" s="51"/>
      <c r="D363" s="198">
        <v>93566</v>
      </c>
      <c r="E363" s="55" t="s">
        <v>38</v>
      </c>
      <c r="F363" s="52" t="s">
        <v>38</v>
      </c>
      <c r="G363" s="52" t="str">
        <f>VLOOKUP(D363,wykład3!$D$2:$E$700,2,0)</f>
        <v>+</v>
      </c>
      <c r="H363" s="174" t="s">
        <v>39</v>
      </c>
      <c r="I363" s="134" t="str">
        <f>VLOOKUP(D363,ELERNING!$D$2:$I$701,6,0)</f>
        <v>+</v>
      </c>
      <c r="J363" s="55" t="s">
        <v>38</v>
      </c>
      <c r="K363" s="52">
        <v>9</v>
      </c>
      <c r="L363" s="56" t="str">
        <f>VLOOKUP(D363,HORMONY1!$C$2:$F$400,4,0)</f>
        <v/>
      </c>
      <c r="M363" s="55" t="s">
        <v>38</v>
      </c>
      <c r="N363" s="52">
        <v>7</v>
      </c>
      <c r="O363" s="56" t="str">
        <f>VLOOKUP(D363,HORMONY2!$C$2:$F$400,4,0)</f>
        <v/>
      </c>
      <c r="P363" s="55" t="s">
        <v>38</v>
      </c>
      <c r="Q363" s="165">
        <v>4</v>
      </c>
      <c r="R363" s="56">
        <f>VLOOKUP(D363,NERWY1!$C$2:$F$400,4,0)</f>
        <v>9</v>
      </c>
      <c r="S363" s="55" t="s">
        <v>38</v>
      </c>
      <c r="T363" s="52" t="s">
        <v>38</v>
      </c>
      <c r="U363" s="52">
        <v>11</v>
      </c>
      <c r="V363" s="125"/>
      <c r="W363" s="55" t="s">
        <v>38</v>
      </c>
      <c r="X363" s="52" t="s">
        <v>38</v>
      </c>
      <c r="Y363" s="52">
        <v>12</v>
      </c>
      <c r="Z363" s="139"/>
      <c r="AA363" s="55" t="s">
        <v>38</v>
      </c>
      <c r="AB363" s="52" t="s">
        <v>38</v>
      </c>
      <c r="AC363" s="52">
        <v>12</v>
      </c>
      <c r="AD363" s="139"/>
      <c r="AE363" s="55" t="s">
        <v>38</v>
      </c>
      <c r="AF363" s="52" t="s">
        <v>38</v>
      </c>
      <c r="AG363" s="52">
        <v>12</v>
      </c>
      <c r="AH363" s="56"/>
      <c r="AI363" s="55" t="s">
        <v>38</v>
      </c>
      <c r="AJ363" s="52" t="s">
        <v>38</v>
      </c>
      <c r="AK363" s="52">
        <v>11</v>
      </c>
      <c r="AL363" s="56"/>
      <c r="AM363" s="55" t="s">
        <v>38</v>
      </c>
      <c r="AN363" s="52" t="s">
        <v>38</v>
      </c>
      <c r="AO363" s="52">
        <v>14</v>
      </c>
      <c r="AP363" s="57"/>
      <c r="AQ363" s="58" t="s">
        <v>38</v>
      </c>
      <c r="AR363" s="52">
        <v>8</v>
      </c>
      <c r="AS363" s="57"/>
      <c r="AT363" s="58" t="s">
        <v>38</v>
      </c>
      <c r="AU363" s="52">
        <v>10</v>
      </c>
      <c r="AV363" s="56"/>
      <c r="AW363" s="55" t="s">
        <v>38</v>
      </c>
      <c r="AX363" s="52">
        <v>8</v>
      </c>
      <c r="AY363" s="56"/>
      <c r="AZ363" s="271"/>
    </row>
    <row r="364" spans="1:52" s="183" customFormat="1" x14ac:dyDescent="0.25">
      <c r="A364" s="121">
        <v>8</v>
      </c>
      <c r="B364" s="237"/>
      <c r="C364" s="51"/>
      <c r="D364" s="198">
        <v>93586</v>
      </c>
      <c r="E364" s="55" t="s">
        <v>38</v>
      </c>
      <c r="F364" s="52" t="s">
        <v>38</v>
      </c>
      <c r="G364" s="52" t="str">
        <f>VLOOKUP(D364,wykład3!$D$2:$E$700,2,0)</f>
        <v>+</v>
      </c>
      <c r="H364" s="57" t="str">
        <f>VLOOKUP(D364,wykład4!$D$1:$E$701,2,0)</f>
        <v>+</v>
      </c>
      <c r="I364" s="134" t="str">
        <f>VLOOKUP(D364,ELERNING!$D$2:$I$701,6,0)</f>
        <v>+</v>
      </c>
      <c r="J364" s="55" t="s">
        <v>38</v>
      </c>
      <c r="K364" s="52">
        <v>8</v>
      </c>
      <c r="L364" s="56" t="str">
        <f>VLOOKUP(D364,HORMONY1!$C$2:$F$400,4,0)</f>
        <v/>
      </c>
      <c r="M364" s="55" t="s">
        <v>38</v>
      </c>
      <c r="N364" s="141">
        <v>2</v>
      </c>
      <c r="O364" s="125">
        <v>6</v>
      </c>
      <c r="P364" s="55" t="s">
        <v>38</v>
      </c>
      <c r="Q364" s="165">
        <v>4</v>
      </c>
      <c r="R364" s="56">
        <f>VLOOKUP(D364,NERWY1!$C$2:$F$400,4,0)</f>
        <v>7</v>
      </c>
      <c r="S364" s="55" t="s">
        <v>38</v>
      </c>
      <c r="T364" s="52" t="s">
        <v>38</v>
      </c>
      <c r="U364" s="165">
        <v>3</v>
      </c>
      <c r="V364" s="125">
        <f>VLOOKUP(D364,NERWY2!$C$2:$F$400,4,0)</f>
        <v>11</v>
      </c>
      <c r="W364" s="55" t="s">
        <v>38</v>
      </c>
      <c r="X364" s="52" t="s">
        <v>38</v>
      </c>
      <c r="Y364" s="165">
        <v>4</v>
      </c>
      <c r="Z364" s="125">
        <f>VLOOKUP(D364,ZMYSŁY!$C$2:$F$400,4,0)</f>
        <v>9</v>
      </c>
      <c r="AA364" s="55" t="s">
        <v>38</v>
      </c>
      <c r="AB364" s="52" t="s">
        <v>38</v>
      </c>
      <c r="AC364" s="52">
        <v>9</v>
      </c>
      <c r="AD364" s="139" t="str">
        <f>VLOOKUP(D364,MIĘŚNIE!$C$2:$F$400,4,0)</f>
        <v/>
      </c>
      <c r="AE364" s="55" t="s">
        <v>38</v>
      </c>
      <c r="AF364" s="52" t="s">
        <v>38</v>
      </c>
      <c r="AG364" s="165">
        <v>7</v>
      </c>
      <c r="AH364" s="56">
        <f>VLOOKUP(D364,KREW1PI!$C$2:$F$400,4,0)</f>
        <v>15</v>
      </c>
      <c r="AI364" s="55" t="s">
        <v>38</v>
      </c>
      <c r="AJ364" s="52" t="s">
        <v>38</v>
      </c>
      <c r="AK364" s="52">
        <v>9</v>
      </c>
      <c r="AL364" s="56"/>
      <c r="AM364" s="55" t="s">
        <v>38</v>
      </c>
      <c r="AN364" s="52" t="s">
        <v>38</v>
      </c>
      <c r="AO364" s="52">
        <v>12</v>
      </c>
      <c r="AP364" s="57"/>
      <c r="AQ364" s="58" t="s">
        <v>38</v>
      </c>
      <c r="AR364" s="165">
        <v>2</v>
      </c>
      <c r="AS364" s="57">
        <f>VLOOKUP(D364,KREW2PI!$C$2:$F$400,4,0)</f>
        <v>8</v>
      </c>
      <c r="AT364" s="58" t="s">
        <v>38</v>
      </c>
      <c r="AU364" s="52">
        <v>8</v>
      </c>
      <c r="AV364" s="56"/>
      <c r="AW364" s="55" t="s">
        <v>38</v>
      </c>
      <c r="AX364" s="52">
        <v>7</v>
      </c>
      <c r="AY364" s="56"/>
      <c r="AZ364" s="271"/>
    </row>
    <row r="365" spans="1:52" s="183" customFormat="1" x14ac:dyDescent="0.25">
      <c r="A365" s="171">
        <v>12</v>
      </c>
      <c r="B365" s="236"/>
      <c r="C365" s="184"/>
      <c r="D365" s="197">
        <v>93662</v>
      </c>
      <c r="E365" s="124" t="s">
        <v>38</v>
      </c>
      <c r="F365" s="123" t="s">
        <v>38</v>
      </c>
      <c r="G365" s="123" t="str">
        <f>VLOOKUP(D365,wykład3!$D$2:$E$700,2,0)</f>
        <v>+</v>
      </c>
      <c r="H365" s="127" t="str">
        <f>VLOOKUP(D365,wykład4!$D$1:$E$701,2,0)</f>
        <v>+</v>
      </c>
      <c r="I365" s="182" t="str">
        <f>VLOOKUP(D365,ELERNING!$D$2:$I$701,6,0)</f>
        <v>+</v>
      </c>
      <c r="J365" s="124" t="s">
        <v>38</v>
      </c>
      <c r="K365" s="123">
        <v>9</v>
      </c>
      <c r="L365" s="125" t="str">
        <f>VLOOKUP(D365,HORMONY1!$C$2:$F$400,4,0)</f>
        <v/>
      </c>
      <c r="M365" s="124" t="s">
        <v>38</v>
      </c>
      <c r="N365" s="123">
        <v>5</v>
      </c>
      <c r="O365" s="125">
        <f>VLOOKUP(D365,HORMONY2!$C$2:$F$400,4,0)</f>
        <v>9</v>
      </c>
      <c r="P365" s="124" t="s">
        <v>38</v>
      </c>
      <c r="Q365" s="123">
        <v>5</v>
      </c>
      <c r="R365" s="125">
        <f>VLOOKUP(D365,NERWY1!$C$2:$F$400,4,0)</f>
        <v>10</v>
      </c>
      <c r="S365" s="124" t="s">
        <v>38</v>
      </c>
      <c r="T365" s="123" t="s">
        <v>38</v>
      </c>
      <c r="U365" s="123">
        <v>12</v>
      </c>
      <c r="V365" s="125"/>
      <c r="W365" s="124" t="s">
        <v>38</v>
      </c>
      <c r="X365" s="123" t="s">
        <v>38</v>
      </c>
      <c r="Y365" s="123">
        <v>12</v>
      </c>
      <c r="Z365" s="125"/>
      <c r="AA365" s="124" t="s">
        <v>38</v>
      </c>
      <c r="AB365" s="123" t="s">
        <v>38</v>
      </c>
      <c r="AC365" s="123">
        <v>14</v>
      </c>
      <c r="AD365" s="125"/>
      <c r="AE365" s="124" t="s">
        <v>38</v>
      </c>
      <c r="AF365" s="123" t="s">
        <v>38</v>
      </c>
      <c r="AG365" s="123">
        <v>14</v>
      </c>
      <c r="AH365" s="125"/>
      <c r="AI365" s="124" t="s">
        <v>38</v>
      </c>
      <c r="AJ365" s="123" t="s">
        <v>38</v>
      </c>
      <c r="AK365" s="123">
        <v>12</v>
      </c>
      <c r="AL365" s="125"/>
      <c r="AM365" s="124" t="s">
        <v>38</v>
      </c>
      <c r="AN365" s="123" t="s">
        <v>38</v>
      </c>
      <c r="AO365" s="123">
        <v>12</v>
      </c>
      <c r="AP365" s="127"/>
      <c r="AQ365" s="126" t="s">
        <v>38</v>
      </c>
      <c r="AR365" s="123">
        <v>8</v>
      </c>
      <c r="AS365" s="127"/>
      <c r="AT365" s="126" t="s">
        <v>38</v>
      </c>
      <c r="AU365" s="123">
        <v>8</v>
      </c>
      <c r="AV365" s="125"/>
      <c r="AW365" s="124" t="s">
        <v>38</v>
      </c>
      <c r="AX365" s="123">
        <v>7</v>
      </c>
      <c r="AY365" s="125"/>
      <c r="AZ365" s="270"/>
    </row>
    <row r="366" spans="1:52" s="183" customFormat="1" x14ac:dyDescent="0.25">
      <c r="A366" s="171">
        <v>8</v>
      </c>
      <c r="B366" s="236"/>
      <c r="C366" s="184"/>
      <c r="D366" s="197">
        <v>93752</v>
      </c>
      <c r="E366" s="124" t="s">
        <v>38</v>
      </c>
      <c r="F366" s="123" t="s">
        <v>38</v>
      </c>
      <c r="G366" s="123" t="str">
        <f>VLOOKUP(D366,wykład3!$D$2:$E$700,2,0)</f>
        <v>+</v>
      </c>
      <c r="H366" s="127" t="str">
        <f>VLOOKUP(D366,wykład4!$D$1:$E$701,2,0)</f>
        <v>+</v>
      </c>
      <c r="I366" s="182" t="str">
        <f>VLOOKUP(D366,ELERNING!$D$2:$I$701,6,0)</f>
        <v>+</v>
      </c>
      <c r="J366" s="124" t="s">
        <v>38</v>
      </c>
      <c r="K366" s="123">
        <v>8</v>
      </c>
      <c r="L366" s="125" t="str">
        <f>VLOOKUP(D366,HORMONY1!$C$2:$F$400,4,0)</f>
        <v/>
      </c>
      <c r="M366" s="124" t="s">
        <v>38</v>
      </c>
      <c r="N366" s="123">
        <v>5</v>
      </c>
      <c r="O366" s="125">
        <f>VLOOKUP(D366,HORMONY2!$C$2:$F$400,4,0)</f>
        <v>6</v>
      </c>
      <c r="P366" s="124" t="s">
        <v>38</v>
      </c>
      <c r="Q366" s="123">
        <v>5</v>
      </c>
      <c r="R366" s="125">
        <f>VLOOKUP(D366,NERWY1!$C$2:$F$400,4,0)</f>
        <v>10</v>
      </c>
      <c r="S366" s="124" t="s">
        <v>38</v>
      </c>
      <c r="T366" s="123" t="s">
        <v>38</v>
      </c>
      <c r="U366" s="123">
        <v>10</v>
      </c>
      <c r="V366" s="125" t="str">
        <f>VLOOKUP(D366,NERWY2!$C$2:$F$400,4,0)</f>
        <v/>
      </c>
      <c r="W366" s="124" t="s">
        <v>38</v>
      </c>
      <c r="X366" s="123" t="s">
        <v>38</v>
      </c>
      <c r="Y366" s="123">
        <v>8</v>
      </c>
      <c r="Z366" s="125">
        <f>VLOOKUP(D366,ZMYSŁY!$C$2:$F$400,4,0)</f>
        <v>11</v>
      </c>
      <c r="AA366" s="124" t="s">
        <v>38</v>
      </c>
      <c r="AB366" s="123" t="s">
        <v>38</v>
      </c>
      <c r="AC366" s="123">
        <v>11</v>
      </c>
      <c r="AD366" s="125" t="str">
        <f>VLOOKUP(D366,MIĘŚNIE!$C$2:$F$400,4,0)</f>
        <v/>
      </c>
      <c r="AE366" s="124" t="s">
        <v>38</v>
      </c>
      <c r="AF366" s="123" t="s">
        <v>38</v>
      </c>
      <c r="AG366" s="123">
        <v>12</v>
      </c>
      <c r="AH366" s="125"/>
      <c r="AI366" s="124" t="s">
        <v>38</v>
      </c>
      <c r="AJ366" s="123" t="s">
        <v>38</v>
      </c>
      <c r="AK366" s="123">
        <v>11</v>
      </c>
      <c r="AL366" s="125"/>
      <c r="AM366" s="124" t="s">
        <v>38</v>
      </c>
      <c r="AN366" s="123" t="s">
        <v>38</v>
      </c>
      <c r="AO366" s="123">
        <v>14</v>
      </c>
      <c r="AP366" s="127"/>
      <c r="AQ366" s="126" t="s">
        <v>38</v>
      </c>
      <c r="AR366" s="123">
        <v>4</v>
      </c>
      <c r="AS366" s="127">
        <f>VLOOKUP(D366,KREW2PI!$C$2:$F$400,4,0)</f>
        <v>9</v>
      </c>
      <c r="AT366" s="126" t="s">
        <v>38</v>
      </c>
      <c r="AU366" s="123">
        <v>9</v>
      </c>
      <c r="AV366" s="125"/>
      <c r="AW366" s="124" t="s">
        <v>38</v>
      </c>
      <c r="AX366" s="123">
        <v>9</v>
      </c>
      <c r="AY366" s="125"/>
      <c r="AZ366" s="270"/>
    </row>
    <row r="367" spans="1:52" s="183" customFormat="1" x14ac:dyDescent="0.25">
      <c r="A367" s="171">
        <v>9</v>
      </c>
      <c r="B367" s="236"/>
      <c r="C367" s="184"/>
      <c r="D367" s="197">
        <v>93773</v>
      </c>
      <c r="E367" s="124" t="s">
        <v>38</v>
      </c>
      <c r="F367" s="123" t="s">
        <v>38</v>
      </c>
      <c r="G367" s="123" t="str">
        <f>VLOOKUP(D367,wykład3!$D$2:$E$700,2,0)</f>
        <v>+</v>
      </c>
      <c r="H367" s="127" t="str">
        <f>VLOOKUP(D367,wykład4!$D$1:$E$701,2,0)</f>
        <v>+</v>
      </c>
      <c r="I367" s="182" t="str">
        <f>VLOOKUP(D367,ELERNING!$D$2:$I$701,6,0)</f>
        <v>+</v>
      </c>
      <c r="J367" s="124" t="s">
        <v>38</v>
      </c>
      <c r="K367" s="123">
        <v>5</v>
      </c>
      <c r="L367" s="125">
        <f>VLOOKUP(D367,HORMONY1!$C$2:$F$400,4,0)</f>
        <v>7</v>
      </c>
      <c r="M367" s="124" t="s">
        <v>38</v>
      </c>
      <c r="N367" s="123">
        <v>5</v>
      </c>
      <c r="O367" s="125">
        <f>VLOOKUP(D367,HORMONY2!$C$2:$F$400,4,0)</f>
        <v>8</v>
      </c>
      <c r="P367" s="124" t="s">
        <v>38</v>
      </c>
      <c r="Q367" s="123">
        <v>5</v>
      </c>
      <c r="R367" s="125">
        <f>VLOOKUP(D367,NERWY1!$C$2:$F$400,4,0)</f>
        <v>8</v>
      </c>
      <c r="S367" s="124" t="s">
        <v>38</v>
      </c>
      <c r="T367" s="123" t="s">
        <v>38</v>
      </c>
      <c r="U367" s="123">
        <v>10</v>
      </c>
      <c r="V367" s="125"/>
      <c r="W367" s="124" t="s">
        <v>38</v>
      </c>
      <c r="X367" s="123" t="s">
        <v>38</v>
      </c>
      <c r="Y367" s="123">
        <v>11</v>
      </c>
      <c r="Z367" s="125"/>
      <c r="AA367" s="124" t="s">
        <v>38</v>
      </c>
      <c r="AB367" s="123" t="s">
        <v>38</v>
      </c>
      <c r="AC367" s="123">
        <v>12</v>
      </c>
      <c r="AD367" s="125"/>
      <c r="AE367" s="124" t="s">
        <v>38</v>
      </c>
      <c r="AF367" s="123" t="s">
        <v>38</v>
      </c>
      <c r="AG367" s="123">
        <v>14</v>
      </c>
      <c r="AH367" s="125"/>
      <c r="AI367" s="124" t="s">
        <v>38</v>
      </c>
      <c r="AJ367" s="123" t="s">
        <v>38</v>
      </c>
      <c r="AK367" s="123">
        <v>15</v>
      </c>
      <c r="AL367" s="125"/>
      <c r="AM367" s="124" t="s">
        <v>38</v>
      </c>
      <c r="AN367" s="123" t="s">
        <v>38</v>
      </c>
      <c r="AO367" s="123">
        <v>14</v>
      </c>
      <c r="AP367" s="127"/>
      <c r="AQ367" s="126" t="s">
        <v>38</v>
      </c>
      <c r="AR367" s="123">
        <v>9</v>
      </c>
      <c r="AS367" s="127"/>
      <c r="AT367" s="126" t="s">
        <v>38</v>
      </c>
      <c r="AU367" s="123">
        <v>7</v>
      </c>
      <c r="AV367" s="125"/>
      <c r="AW367" s="124" t="s">
        <v>38</v>
      </c>
      <c r="AX367" s="123">
        <v>9</v>
      </c>
      <c r="AY367" s="125"/>
      <c r="AZ367" s="270"/>
    </row>
    <row r="368" spans="1:52" s="183" customFormat="1" x14ac:dyDescent="0.25">
      <c r="A368" s="171">
        <v>12</v>
      </c>
      <c r="B368" s="236"/>
      <c r="C368" s="184"/>
      <c r="D368" s="197">
        <v>93774</v>
      </c>
      <c r="E368" s="124" t="s">
        <v>38</v>
      </c>
      <c r="F368" s="123" t="s">
        <v>38</v>
      </c>
      <c r="G368" s="123" t="str">
        <f>VLOOKUP(D368,wykład3!$D$2:$E$700,2,0)</f>
        <v>+</v>
      </c>
      <c r="H368" s="127" t="str">
        <f>VLOOKUP(D368,wykład4!$D$1:$E$701,2,0)</f>
        <v>+</v>
      </c>
      <c r="I368" s="182" t="str">
        <f>VLOOKUP(D368,ELERNING!$D$2:$I$701,6,0)</f>
        <v>+</v>
      </c>
      <c r="J368" s="124" t="s">
        <v>38</v>
      </c>
      <c r="K368" s="123">
        <v>9</v>
      </c>
      <c r="L368" s="125" t="str">
        <f>VLOOKUP(D368,HORMONY1!$C$2:$F$400,4,0)</f>
        <v/>
      </c>
      <c r="M368" s="124" t="s">
        <v>38</v>
      </c>
      <c r="N368" s="123">
        <v>8</v>
      </c>
      <c r="O368" s="125" t="str">
        <f>VLOOKUP(D368,HORMONY2!$C$2:$F$400,4,0)</f>
        <v/>
      </c>
      <c r="P368" s="124" t="s">
        <v>38</v>
      </c>
      <c r="Q368" s="123">
        <v>5</v>
      </c>
      <c r="R368" s="125">
        <f>VLOOKUP(D368,NERWY1!$C$2:$F$400,4,0)</f>
        <v>9</v>
      </c>
      <c r="S368" s="124" t="s">
        <v>38</v>
      </c>
      <c r="T368" s="123" t="s">
        <v>38</v>
      </c>
      <c r="U368" s="123">
        <v>11</v>
      </c>
      <c r="V368" s="125"/>
      <c r="W368" s="124" t="s">
        <v>38</v>
      </c>
      <c r="X368" s="123" t="s">
        <v>38</v>
      </c>
      <c r="Y368" s="123">
        <v>10</v>
      </c>
      <c r="Z368" s="125"/>
      <c r="AA368" s="124" t="s">
        <v>38</v>
      </c>
      <c r="AB368" s="123" t="s">
        <v>38</v>
      </c>
      <c r="AC368" s="123">
        <v>12</v>
      </c>
      <c r="AD368" s="125"/>
      <c r="AE368" s="124" t="s">
        <v>38</v>
      </c>
      <c r="AF368" s="123" t="s">
        <v>38</v>
      </c>
      <c r="AG368" s="123">
        <v>11</v>
      </c>
      <c r="AH368" s="125"/>
      <c r="AI368" s="124" t="s">
        <v>38</v>
      </c>
      <c r="AJ368" s="123" t="s">
        <v>38</v>
      </c>
      <c r="AK368" s="123">
        <v>12</v>
      </c>
      <c r="AL368" s="125"/>
      <c r="AM368" s="124" t="s">
        <v>38</v>
      </c>
      <c r="AN368" s="123" t="s">
        <v>38</v>
      </c>
      <c r="AO368" s="123">
        <v>11</v>
      </c>
      <c r="AP368" s="127"/>
      <c r="AQ368" s="126" t="s">
        <v>38</v>
      </c>
      <c r="AR368" s="123">
        <v>3</v>
      </c>
      <c r="AS368" s="127">
        <f>VLOOKUP(D368,KREW2PI!$C$2:$F$400,4,0)</f>
        <v>9</v>
      </c>
      <c r="AT368" s="126" t="s">
        <v>38</v>
      </c>
      <c r="AU368" s="123">
        <v>10</v>
      </c>
      <c r="AV368" s="125"/>
      <c r="AW368" s="124" t="s">
        <v>38</v>
      </c>
      <c r="AX368" s="123">
        <v>8</v>
      </c>
      <c r="AY368" s="125"/>
      <c r="AZ368" s="270"/>
    </row>
    <row r="369" spans="1:52" s="183" customFormat="1" x14ac:dyDescent="0.25">
      <c r="A369" s="121">
        <v>2</v>
      </c>
      <c r="B369" s="237"/>
      <c r="C369" s="51"/>
      <c r="D369" s="198">
        <v>93784</v>
      </c>
      <c r="E369" s="55" t="s">
        <v>38</v>
      </c>
      <c r="F369" s="52" t="s">
        <v>38</v>
      </c>
      <c r="G369" s="52" t="str">
        <f>VLOOKUP(D369,wykład3!$D$2:$E$700,2,0)</f>
        <v>+</v>
      </c>
      <c r="H369" s="57" t="str">
        <f>VLOOKUP(D369,wykład4!$D$1:$E$701,2,0)</f>
        <v>+</v>
      </c>
      <c r="I369" s="134" t="str">
        <f>VLOOKUP(D369,ELERNING!$D$2:$I$701,6,0)</f>
        <v>+</v>
      </c>
      <c r="J369" s="55" t="s">
        <v>38</v>
      </c>
      <c r="K369" s="141">
        <v>4</v>
      </c>
      <c r="L369" s="66">
        <v>2</v>
      </c>
      <c r="M369" s="55" t="s">
        <v>38</v>
      </c>
      <c r="N369" s="141">
        <v>3</v>
      </c>
      <c r="O369" s="150">
        <v>5</v>
      </c>
      <c r="P369" s="55" t="s">
        <v>38</v>
      </c>
      <c r="Q369" s="165">
        <v>4</v>
      </c>
      <c r="R369" s="56">
        <f>VLOOKUP(D369,NERWY1!$C$2:$F$400,4,0)</f>
        <v>7</v>
      </c>
      <c r="S369" s="55" t="s">
        <v>38</v>
      </c>
      <c r="T369" s="52" t="s">
        <v>38</v>
      </c>
      <c r="U369" s="141">
        <v>2</v>
      </c>
      <c r="V369" s="66">
        <v>7</v>
      </c>
      <c r="W369" s="55" t="s">
        <v>38</v>
      </c>
      <c r="X369" s="52" t="s">
        <v>38</v>
      </c>
      <c r="Y369" s="141">
        <v>4</v>
      </c>
      <c r="Z369" s="66">
        <v>8</v>
      </c>
      <c r="AA369" s="55" t="s">
        <v>38</v>
      </c>
      <c r="AB369" s="52" t="s">
        <v>38</v>
      </c>
      <c r="AC369" s="141">
        <v>4</v>
      </c>
      <c r="AD369" s="66">
        <v>8</v>
      </c>
      <c r="AE369" s="55" t="s">
        <v>38</v>
      </c>
      <c r="AF369" s="52" t="s">
        <v>38</v>
      </c>
      <c r="AG369" s="165">
        <v>6</v>
      </c>
      <c r="AH369" s="56">
        <f>VLOOKUP(D369,KREW1PI!$C$2:$F$400,4,0)</f>
        <v>11</v>
      </c>
      <c r="AI369" s="55" t="s">
        <v>38</v>
      </c>
      <c r="AJ369" s="52" t="s">
        <v>38</v>
      </c>
      <c r="AK369" s="165">
        <v>6</v>
      </c>
      <c r="AL369" s="56">
        <f>VLOOKUP(D369,KRĄŻENIEPI!$C$2:$F$400,4,0)</f>
        <v>9</v>
      </c>
      <c r="AM369" s="55" t="s">
        <v>38</v>
      </c>
      <c r="AN369" s="52" t="s">
        <v>38</v>
      </c>
      <c r="AO369" s="165">
        <v>3</v>
      </c>
      <c r="AP369" s="57">
        <f>VLOOKUP(D369,ODDECHOWYPI!$C$2:$F$400,4,0)</f>
        <v>13</v>
      </c>
      <c r="AQ369" s="58" t="s">
        <v>38</v>
      </c>
      <c r="AR369" s="52">
        <v>6</v>
      </c>
      <c r="AS369" s="57"/>
      <c r="AT369" s="58" t="s">
        <v>38</v>
      </c>
      <c r="AU369" s="52">
        <v>9</v>
      </c>
      <c r="AV369" s="56"/>
      <c r="AW369" s="55" t="s">
        <v>38</v>
      </c>
      <c r="AX369" s="52">
        <v>8</v>
      </c>
      <c r="AY369" s="56"/>
      <c r="AZ369" s="271"/>
    </row>
    <row r="370" spans="1:52" s="183" customFormat="1" x14ac:dyDescent="0.25">
      <c r="A370" s="171">
        <v>1</v>
      </c>
      <c r="B370" s="236"/>
      <c r="C370" s="184"/>
      <c r="D370" s="197">
        <v>93839</v>
      </c>
      <c r="E370" s="124" t="s">
        <v>38</v>
      </c>
      <c r="F370" s="123" t="s">
        <v>38</v>
      </c>
      <c r="G370" s="123" t="str">
        <f>VLOOKUP(D370,wykład3!$D$2:$E$700,2,0)</f>
        <v>+</v>
      </c>
      <c r="H370" s="127" t="str">
        <f>VLOOKUP(D370,wykład4!$D$1:$E$701,2,0)</f>
        <v>+</v>
      </c>
      <c r="I370" s="182" t="str">
        <f>VLOOKUP(D370,ELERNING!$D$2:$I$701,6,0)</f>
        <v>+</v>
      </c>
      <c r="J370" s="124" t="s">
        <v>38</v>
      </c>
      <c r="K370" s="123">
        <v>8</v>
      </c>
      <c r="L370" s="125" t="str">
        <f>VLOOKUP(D370,HORMONY1!$C$2:$F$400,4,0)</f>
        <v/>
      </c>
      <c r="M370" s="124" t="s">
        <v>38</v>
      </c>
      <c r="N370" s="123">
        <v>4</v>
      </c>
      <c r="O370" s="125">
        <f>VLOOKUP(D370,HORMONY2!$C$2:$F$400,4,0)</f>
        <v>6</v>
      </c>
      <c r="P370" s="124" t="s">
        <v>38</v>
      </c>
      <c r="Q370" s="123">
        <v>3</v>
      </c>
      <c r="R370" s="125">
        <f>VLOOKUP(D370,NERWY1!$C$2:$F$400,4,0)</f>
        <v>6</v>
      </c>
      <c r="S370" s="124" t="s">
        <v>38</v>
      </c>
      <c r="T370" s="123" t="s">
        <v>38</v>
      </c>
      <c r="U370" s="123">
        <v>10</v>
      </c>
      <c r="V370" s="125" t="str">
        <f>VLOOKUP(D370,NERWY2!$C$2:$F$400,4,0)</f>
        <v/>
      </c>
      <c r="W370" s="124" t="s">
        <v>38</v>
      </c>
      <c r="X370" s="123" t="s">
        <v>38</v>
      </c>
      <c r="Y370" s="123">
        <v>7</v>
      </c>
      <c r="Z370" s="125">
        <f>VLOOKUP(D370,ZMYSŁY!$C$2:$F$400,4,0)</f>
        <v>11</v>
      </c>
      <c r="AA370" s="124" t="s">
        <v>38</v>
      </c>
      <c r="AB370" s="123" t="s">
        <v>38</v>
      </c>
      <c r="AC370" s="123">
        <v>10</v>
      </c>
      <c r="AD370" s="125" t="str">
        <f>VLOOKUP(D370,MIĘŚNIE!$C$2:$F$400,4,0)</f>
        <v/>
      </c>
      <c r="AE370" s="124" t="s">
        <v>38</v>
      </c>
      <c r="AF370" s="123" t="s">
        <v>38</v>
      </c>
      <c r="AG370" s="123">
        <v>11</v>
      </c>
      <c r="AH370" s="125"/>
      <c r="AI370" s="124" t="s">
        <v>38</v>
      </c>
      <c r="AJ370" s="123" t="s">
        <v>38</v>
      </c>
      <c r="AK370" s="123">
        <v>12</v>
      </c>
      <c r="AL370" s="125"/>
      <c r="AM370" s="124" t="s">
        <v>38</v>
      </c>
      <c r="AN370" s="123" t="s">
        <v>38</v>
      </c>
      <c r="AO370" s="123">
        <v>12</v>
      </c>
      <c r="AP370" s="127"/>
      <c r="AQ370" s="126" t="s">
        <v>38</v>
      </c>
      <c r="AR370" s="123">
        <v>4</v>
      </c>
      <c r="AS370" s="127">
        <f>VLOOKUP(D370,KREW2PI!$C$2:$F$400,4,0)</f>
        <v>8</v>
      </c>
      <c r="AT370" s="126" t="s">
        <v>38</v>
      </c>
      <c r="AU370" s="123">
        <v>9</v>
      </c>
      <c r="AV370" s="125"/>
      <c r="AW370" s="124" t="s">
        <v>38</v>
      </c>
      <c r="AX370" s="123">
        <v>9</v>
      </c>
      <c r="AY370" s="125"/>
      <c r="AZ370" s="270"/>
    </row>
    <row r="371" spans="1:52" s="183" customFormat="1" x14ac:dyDescent="0.25">
      <c r="A371" s="171">
        <v>1</v>
      </c>
      <c r="B371" s="236"/>
      <c r="C371" s="184"/>
      <c r="D371" s="197">
        <v>93841</v>
      </c>
      <c r="E371" s="124" t="s">
        <v>38</v>
      </c>
      <c r="F371" s="123" t="s">
        <v>38</v>
      </c>
      <c r="G371" s="123" t="str">
        <f>VLOOKUP(D371,wykład3!$D$2:$E$700,2,0)</f>
        <v>+</v>
      </c>
      <c r="H371" s="127" t="str">
        <f>VLOOKUP(D371,wykład4!$D$1:$E$701,2,0)</f>
        <v>+</v>
      </c>
      <c r="I371" s="182" t="str">
        <f>VLOOKUP(D371,ELERNING!$D$2:$I$701,6,0)</f>
        <v>+</v>
      </c>
      <c r="J371" s="124" t="s">
        <v>38</v>
      </c>
      <c r="K371" s="123">
        <v>7</v>
      </c>
      <c r="L371" s="125" t="str">
        <f>VLOOKUP(D371,HORMONY1!$C$2:$F$400,4,0)</f>
        <v/>
      </c>
      <c r="M371" s="124" t="s">
        <v>38</v>
      </c>
      <c r="N371" s="123">
        <v>3</v>
      </c>
      <c r="O371" s="125">
        <f>VLOOKUP(D371,HORMONY2!$C$2:$F$400,4,0)</f>
        <v>7</v>
      </c>
      <c r="P371" s="124" t="s">
        <v>38</v>
      </c>
      <c r="Q371" s="123">
        <v>1</v>
      </c>
      <c r="R371" s="125">
        <f>VLOOKUP(D371,NERWY1!$C$2:$F$400,4,0)</f>
        <v>9</v>
      </c>
      <c r="S371" s="124" t="s">
        <v>38</v>
      </c>
      <c r="T371" s="123" t="s">
        <v>38</v>
      </c>
      <c r="U371" s="123">
        <v>10</v>
      </c>
      <c r="V371" s="125" t="str">
        <f>VLOOKUP(D371,NERWY2!$C$2:$F$400,4,0)</f>
        <v/>
      </c>
      <c r="W371" s="124" t="s">
        <v>38</v>
      </c>
      <c r="X371" s="123" t="s">
        <v>38</v>
      </c>
      <c r="Y371" s="123">
        <v>7</v>
      </c>
      <c r="Z371" s="125">
        <f>VLOOKUP(D371,ZMYSŁY!$C$2:$F$400,4,0)</f>
        <v>10</v>
      </c>
      <c r="AA371" s="124" t="s">
        <v>38</v>
      </c>
      <c r="AB371" s="123" t="s">
        <v>38</v>
      </c>
      <c r="AC371" s="123">
        <v>10</v>
      </c>
      <c r="AD371" s="125" t="str">
        <f>VLOOKUP(D371,MIĘŚNIE!$C$2:$F$400,4,0)</f>
        <v/>
      </c>
      <c r="AE371" s="124" t="s">
        <v>38</v>
      </c>
      <c r="AF371" s="123" t="s">
        <v>38</v>
      </c>
      <c r="AG371" s="123">
        <v>11</v>
      </c>
      <c r="AH371" s="125"/>
      <c r="AI371" s="124" t="s">
        <v>38</v>
      </c>
      <c r="AJ371" s="123" t="s">
        <v>38</v>
      </c>
      <c r="AK371" s="123">
        <v>12</v>
      </c>
      <c r="AL371" s="125"/>
      <c r="AM371" s="124" t="s">
        <v>38</v>
      </c>
      <c r="AN371" s="123" t="s">
        <v>38</v>
      </c>
      <c r="AO371" s="123">
        <v>11</v>
      </c>
      <c r="AP371" s="127"/>
      <c r="AQ371" s="126" t="s">
        <v>38</v>
      </c>
      <c r="AR371" s="123">
        <v>6</v>
      </c>
      <c r="AS371" s="127"/>
      <c r="AT371" s="126" t="s">
        <v>38</v>
      </c>
      <c r="AU371" s="123">
        <v>10</v>
      </c>
      <c r="AV371" s="125"/>
      <c r="AW371" s="124" t="s">
        <v>38</v>
      </c>
      <c r="AX371" s="123">
        <v>9</v>
      </c>
      <c r="AY371" s="125"/>
      <c r="AZ371" s="270"/>
    </row>
    <row r="372" spans="1:52" x14ac:dyDescent="0.25">
      <c r="A372" s="121">
        <v>2</v>
      </c>
      <c r="B372" s="237"/>
      <c r="C372" s="51"/>
      <c r="D372" s="198">
        <v>93842</v>
      </c>
      <c r="E372" s="55" t="s">
        <v>38</v>
      </c>
      <c r="F372" s="52" t="s">
        <v>38</v>
      </c>
      <c r="G372" s="52" t="str">
        <f>VLOOKUP(D372,wykład3!$D$2:$E$700,2,0)</f>
        <v>+</v>
      </c>
      <c r="H372" s="57" t="str">
        <f>VLOOKUP(D372,wykład4!$D$1:$E$701,2,0)</f>
        <v>+</v>
      </c>
      <c r="I372" s="134" t="str">
        <f>VLOOKUP(D372,ELERNING!$D$2:$I$701,6,0)</f>
        <v>+</v>
      </c>
      <c r="J372" s="55" t="s">
        <v>38</v>
      </c>
      <c r="K372" s="222">
        <v>4</v>
      </c>
      <c r="L372" s="56">
        <f>VLOOKUP(D372,HORMONY1!$C$2:$F$400,4,0)</f>
        <v>6</v>
      </c>
      <c r="M372" s="55" t="s">
        <v>38</v>
      </c>
      <c r="N372" s="223">
        <v>3</v>
      </c>
      <c r="O372" s="125">
        <v>9</v>
      </c>
      <c r="P372" s="55" t="s">
        <v>38</v>
      </c>
      <c r="Q372" s="222">
        <v>4</v>
      </c>
      <c r="R372" s="56">
        <f>VLOOKUP(D372,NERWY1!$C$2:$F$400,4,0)</f>
        <v>8</v>
      </c>
      <c r="S372" s="55" t="s">
        <v>38</v>
      </c>
      <c r="T372" s="52" t="s">
        <v>38</v>
      </c>
      <c r="U372" s="52">
        <v>9</v>
      </c>
      <c r="V372" s="139"/>
      <c r="W372" s="55" t="s">
        <v>38</v>
      </c>
      <c r="X372" s="52" t="s">
        <v>38</v>
      </c>
      <c r="Y372" s="52">
        <v>10</v>
      </c>
      <c r="Z372" s="139"/>
      <c r="AA372" s="55" t="s">
        <v>38</v>
      </c>
      <c r="AB372" s="52" t="s">
        <v>38</v>
      </c>
      <c r="AC372" s="52">
        <v>14</v>
      </c>
      <c r="AD372" s="139"/>
      <c r="AE372" s="55" t="s">
        <v>38</v>
      </c>
      <c r="AF372" s="52" t="s">
        <v>38</v>
      </c>
      <c r="AG372" s="52">
        <v>11</v>
      </c>
      <c r="AH372" s="56"/>
      <c r="AI372" s="55" t="s">
        <v>38</v>
      </c>
      <c r="AJ372" s="52" t="s">
        <v>38</v>
      </c>
      <c r="AK372" s="52">
        <v>12</v>
      </c>
      <c r="AL372" s="56"/>
      <c r="AM372" s="55" t="s">
        <v>38</v>
      </c>
      <c r="AN372" s="52" t="s">
        <v>38</v>
      </c>
      <c r="AO372" s="52">
        <v>15</v>
      </c>
      <c r="AP372" s="57"/>
      <c r="AQ372" s="58" t="s">
        <v>38</v>
      </c>
      <c r="AR372" s="165">
        <v>1</v>
      </c>
      <c r="AS372" s="57">
        <f>VLOOKUP(D372,KREW2PI!$C$2:$F$400,4,0)</f>
        <v>10</v>
      </c>
      <c r="AT372" s="58" t="s">
        <v>38</v>
      </c>
      <c r="AU372" s="52">
        <v>9</v>
      </c>
      <c r="AV372" s="56"/>
      <c r="AW372" s="55" t="s">
        <v>38</v>
      </c>
      <c r="AX372" s="52">
        <v>8</v>
      </c>
      <c r="AY372" s="56"/>
      <c r="AZ372" s="271"/>
    </row>
    <row r="373" spans="1:52" x14ac:dyDescent="0.25">
      <c r="A373" s="121">
        <v>1</v>
      </c>
      <c r="B373" s="237"/>
      <c r="C373" s="51"/>
      <c r="D373" s="198">
        <v>93843</v>
      </c>
      <c r="E373" s="55" t="s">
        <v>38</v>
      </c>
      <c r="F373" s="52" t="s">
        <v>38</v>
      </c>
      <c r="G373" s="52" t="str">
        <f>VLOOKUP(D373,wykład3!$D$2:$E$700,2,0)</f>
        <v>+</v>
      </c>
      <c r="H373" s="57" t="str">
        <f>VLOOKUP(D373,wykład4!$D$1:$E$701,2,0)</f>
        <v>+</v>
      </c>
      <c r="I373" s="215" t="str">
        <f>VLOOKUP(D373,ELERNING!$D$2:$I$701,6,0)</f>
        <v>-</v>
      </c>
      <c r="J373" s="55" t="s">
        <v>38</v>
      </c>
      <c r="K373" s="165">
        <v>4</v>
      </c>
      <c r="L373" s="56">
        <f>VLOOKUP(D373,HORMONY1!$C$2:$F$400,4,0)</f>
        <v>6</v>
      </c>
      <c r="M373" s="55" t="s">
        <v>38</v>
      </c>
      <c r="N373" s="165">
        <v>4</v>
      </c>
      <c r="O373" s="56">
        <f>VLOOKUP(D373,HORMONY2!$C$2:$F$400,4,0)</f>
        <v>7</v>
      </c>
      <c r="P373" s="55" t="s">
        <v>38</v>
      </c>
      <c r="Q373" s="165">
        <v>5</v>
      </c>
      <c r="R373" s="56">
        <f>VLOOKUP(D373,NERWY1!$C$2:$F$400,4,0)</f>
        <v>9</v>
      </c>
      <c r="S373" s="55" t="s">
        <v>38</v>
      </c>
      <c r="T373" s="52" t="s">
        <v>38</v>
      </c>
      <c r="U373" s="52">
        <v>12</v>
      </c>
      <c r="V373" s="139" t="str">
        <f>VLOOKUP(D373,NERWY2!$C$2:$F$400,4,0)</f>
        <v/>
      </c>
      <c r="W373" s="55" t="s">
        <v>38</v>
      </c>
      <c r="X373" s="52" t="s">
        <v>38</v>
      </c>
      <c r="Y373" s="165">
        <v>6</v>
      </c>
      <c r="Z373" s="125">
        <f>VLOOKUP(D373,ZMYSŁY!$C$2:$F$400,4,0)</f>
        <v>9</v>
      </c>
      <c r="AA373" s="55" t="s">
        <v>38</v>
      </c>
      <c r="AB373" s="52" t="s">
        <v>38</v>
      </c>
      <c r="AC373" s="52">
        <v>10</v>
      </c>
      <c r="AD373" s="139" t="str">
        <f>VLOOKUP(D373,MIĘŚNIE!$C$2:$F$400,4,0)</f>
        <v/>
      </c>
      <c r="AE373" s="55" t="s">
        <v>38</v>
      </c>
      <c r="AF373" s="52" t="s">
        <v>38</v>
      </c>
      <c r="AG373" s="52">
        <v>12</v>
      </c>
      <c r="AH373" s="56"/>
      <c r="AI373" s="55" t="s">
        <v>38</v>
      </c>
      <c r="AJ373" s="52" t="s">
        <v>38</v>
      </c>
      <c r="AK373" s="52">
        <v>11</v>
      </c>
      <c r="AL373" s="56"/>
      <c r="AM373" s="55" t="s">
        <v>38</v>
      </c>
      <c r="AN373" s="52" t="s">
        <v>38</v>
      </c>
      <c r="AO373" s="52">
        <v>10</v>
      </c>
      <c r="AP373" s="57"/>
      <c r="AQ373" s="134" t="s">
        <v>38</v>
      </c>
      <c r="AR373" s="52">
        <v>7</v>
      </c>
      <c r="AS373" s="57"/>
      <c r="AT373" s="58" t="s">
        <v>38</v>
      </c>
      <c r="AU373" s="52">
        <v>9</v>
      </c>
      <c r="AV373" s="56"/>
      <c r="AW373" s="55" t="s">
        <v>38</v>
      </c>
      <c r="AX373" s="52">
        <v>10</v>
      </c>
      <c r="AY373" s="56"/>
      <c r="AZ373" s="271"/>
    </row>
    <row r="374" spans="1:52" s="183" customFormat="1" x14ac:dyDescent="0.25">
      <c r="A374" s="121">
        <v>2</v>
      </c>
      <c r="B374" s="237"/>
      <c r="C374" s="51"/>
      <c r="D374" s="198">
        <v>93846</v>
      </c>
      <c r="E374" s="55" t="s">
        <v>38</v>
      </c>
      <c r="F374" s="52" t="s">
        <v>38</v>
      </c>
      <c r="G374" s="52" t="str">
        <f>VLOOKUP(D374,wykład3!$D$2:$E$700,2,0)</f>
        <v>+</v>
      </c>
      <c r="H374" s="57" t="str">
        <f>VLOOKUP(D374,wykład4!$D$1:$E$701,2,0)</f>
        <v>+</v>
      </c>
      <c r="I374" s="134" t="str">
        <f>VLOOKUP(D374,ELERNING!$D$2:$I$701,6,0)</f>
        <v>+</v>
      </c>
      <c r="J374" s="55" t="s">
        <v>38</v>
      </c>
      <c r="K374" s="52">
        <v>6</v>
      </c>
      <c r="L374" s="56" t="str">
        <f>VLOOKUP(D374,HORMONY1!$C$2:$F$400,4,0)</f>
        <v/>
      </c>
      <c r="M374" s="55" t="s">
        <v>38</v>
      </c>
      <c r="N374" s="52">
        <v>6</v>
      </c>
      <c r="O374" s="56"/>
      <c r="P374" s="55" t="s">
        <v>38</v>
      </c>
      <c r="Q374" s="165">
        <v>3</v>
      </c>
      <c r="R374" s="56">
        <f>VLOOKUP(D374,NERWY1!$C$2:$F$400,4,0)</f>
        <v>6</v>
      </c>
      <c r="S374" s="55" t="s">
        <v>38</v>
      </c>
      <c r="T374" s="52" t="s">
        <v>38</v>
      </c>
      <c r="U374" s="165">
        <v>8</v>
      </c>
      <c r="V374" s="125">
        <f>VLOOKUP(D374,NERWY2!$C$2:$F$400,4,0)</f>
        <v>13</v>
      </c>
      <c r="W374" s="55" t="s">
        <v>38</v>
      </c>
      <c r="X374" s="52" t="s">
        <v>38</v>
      </c>
      <c r="Y374" s="141">
        <v>7</v>
      </c>
      <c r="Z374" s="125">
        <v>12</v>
      </c>
      <c r="AA374" s="55" t="s">
        <v>38</v>
      </c>
      <c r="AB374" s="52" t="s">
        <v>38</v>
      </c>
      <c r="AC374" s="165">
        <v>8</v>
      </c>
      <c r="AD374" s="139">
        <f>VLOOKUP(D374,MIĘŚNIE!$C$2:$F$400,4,0)</f>
        <v>10</v>
      </c>
      <c r="AE374" s="55" t="s">
        <v>38</v>
      </c>
      <c r="AF374" s="52" t="s">
        <v>38</v>
      </c>
      <c r="AG374" s="52">
        <v>12</v>
      </c>
      <c r="AH374" s="56"/>
      <c r="AI374" s="55" t="s">
        <v>38</v>
      </c>
      <c r="AJ374" s="52" t="s">
        <v>38</v>
      </c>
      <c r="AK374" s="52">
        <v>9</v>
      </c>
      <c r="AL374" s="56"/>
      <c r="AM374" s="55" t="s">
        <v>38</v>
      </c>
      <c r="AN374" s="52" t="s">
        <v>38</v>
      </c>
      <c r="AO374" s="165">
        <v>8</v>
      </c>
      <c r="AP374" s="57">
        <f>VLOOKUP(D374,ODDECHOWYPI!$C$2:$F$400,4,0)</f>
        <v>14</v>
      </c>
      <c r="AQ374" s="58" t="s">
        <v>38</v>
      </c>
      <c r="AR374" s="165">
        <v>3</v>
      </c>
      <c r="AS374" s="57">
        <f>VLOOKUP(D374,KREW2PI!$C$2:$F$400,4,0)</f>
        <v>8</v>
      </c>
      <c r="AT374" s="58" t="s">
        <v>38</v>
      </c>
      <c r="AU374" s="52">
        <v>9</v>
      </c>
      <c r="AV374" s="56"/>
      <c r="AW374" s="55" t="s">
        <v>38</v>
      </c>
      <c r="AX374" s="52">
        <v>7</v>
      </c>
      <c r="AY374" s="56"/>
      <c r="AZ374" s="271"/>
    </row>
    <row r="375" spans="1:52" x14ac:dyDescent="0.25">
      <c r="A375" s="171">
        <v>2</v>
      </c>
      <c r="B375" s="236"/>
      <c r="C375" s="184"/>
      <c r="D375" s="197">
        <v>93847</v>
      </c>
      <c r="E375" s="124" t="s">
        <v>38</v>
      </c>
      <c r="F375" s="123" t="s">
        <v>38</v>
      </c>
      <c r="G375" s="123" t="str">
        <f>VLOOKUP(D375,wykład3!$D$2:$E$700,2,0)</f>
        <v>+</v>
      </c>
      <c r="H375" s="127" t="str">
        <f>VLOOKUP(D375,wykład4!$D$1:$E$701,2,0)</f>
        <v>+</v>
      </c>
      <c r="I375" s="182" t="str">
        <f>VLOOKUP(D375,ELERNING!$D$2:$I$701,6,0)</f>
        <v>+</v>
      </c>
      <c r="J375" s="124" t="s">
        <v>38</v>
      </c>
      <c r="K375" s="123">
        <v>10</v>
      </c>
      <c r="L375" s="125" t="str">
        <f>VLOOKUP(D375,HORMONY1!$C$2:$F$400,4,0)</f>
        <v/>
      </c>
      <c r="M375" s="124" t="s">
        <v>38</v>
      </c>
      <c r="N375" s="123">
        <v>4</v>
      </c>
      <c r="O375" s="125">
        <f>VLOOKUP(D375,HORMONY2!$C$2:$F$400,4,0)</f>
        <v>8</v>
      </c>
      <c r="P375" s="124" t="s">
        <v>38</v>
      </c>
      <c r="Q375" s="123">
        <v>7</v>
      </c>
      <c r="R375" s="125" t="str">
        <f>VLOOKUP(D375,NERWY1!$C$2:$F$400,4,0)</f>
        <v/>
      </c>
      <c r="S375" s="124" t="s">
        <v>38</v>
      </c>
      <c r="T375" s="123" t="s">
        <v>38</v>
      </c>
      <c r="U375" s="123">
        <v>11</v>
      </c>
      <c r="V375" s="125"/>
      <c r="W375" s="124" t="s">
        <v>38</v>
      </c>
      <c r="X375" s="123" t="s">
        <v>38</v>
      </c>
      <c r="Y375" s="123">
        <v>9</v>
      </c>
      <c r="Z375" s="125"/>
      <c r="AA375" s="124" t="s">
        <v>38</v>
      </c>
      <c r="AB375" s="123" t="s">
        <v>38</v>
      </c>
      <c r="AC375" s="123">
        <v>11</v>
      </c>
      <c r="AD375" s="125"/>
      <c r="AE375" s="124" t="s">
        <v>38</v>
      </c>
      <c r="AF375" s="123" t="s">
        <v>38</v>
      </c>
      <c r="AG375" s="123">
        <v>13</v>
      </c>
      <c r="AH375" s="125"/>
      <c r="AI375" s="124" t="s">
        <v>38</v>
      </c>
      <c r="AJ375" s="123" t="s">
        <v>38</v>
      </c>
      <c r="AK375" s="123">
        <v>14</v>
      </c>
      <c r="AL375" s="125"/>
      <c r="AM375" s="124" t="s">
        <v>38</v>
      </c>
      <c r="AN375" s="123" t="s">
        <v>38</v>
      </c>
      <c r="AO375" s="123">
        <v>13</v>
      </c>
      <c r="AP375" s="127"/>
      <c r="AQ375" s="126" t="s">
        <v>38</v>
      </c>
      <c r="AR375" s="123">
        <v>10</v>
      </c>
      <c r="AS375" s="127"/>
      <c r="AT375" s="126" t="s">
        <v>38</v>
      </c>
      <c r="AU375" s="123">
        <v>10</v>
      </c>
      <c r="AV375" s="125"/>
      <c r="AW375" s="124" t="s">
        <v>38</v>
      </c>
      <c r="AX375" s="123">
        <v>10</v>
      </c>
      <c r="AY375" s="125"/>
      <c r="AZ375" s="270"/>
    </row>
    <row r="376" spans="1:52" hidden="1" x14ac:dyDescent="0.25">
      <c r="A376" s="169">
        <v>3</v>
      </c>
      <c r="B376" s="238"/>
      <c r="C376" s="74"/>
      <c r="D376" s="199">
        <v>93844</v>
      </c>
      <c r="E376" s="213" t="s">
        <v>38</v>
      </c>
      <c r="F376" s="84" t="s">
        <v>38</v>
      </c>
      <c r="G376" s="75" t="s">
        <v>38</v>
      </c>
      <c r="H376" s="112" t="s">
        <v>38</v>
      </c>
      <c r="I376" s="218" t="s">
        <v>38</v>
      </c>
      <c r="J376" s="78" t="s">
        <v>38</v>
      </c>
      <c r="K376" s="75">
        <v>6</v>
      </c>
      <c r="L376" s="56"/>
      <c r="M376" s="78" t="s">
        <v>38</v>
      </c>
      <c r="N376" s="102">
        <v>5</v>
      </c>
      <c r="O376" s="56"/>
      <c r="P376" s="78" t="s">
        <v>38</v>
      </c>
      <c r="Q376" s="102">
        <v>2</v>
      </c>
      <c r="R376" s="56"/>
      <c r="S376" s="78" t="s">
        <v>38</v>
      </c>
      <c r="T376" s="75" t="s">
        <v>38</v>
      </c>
      <c r="U376" s="92" t="s">
        <v>77</v>
      </c>
      <c r="V376" s="125" t="e">
        <f>VLOOKUP(D376,NERWY2!$C$2:$F$400,4,0)</f>
        <v>#N/A</v>
      </c>
      <c r="W376" s="78" t="s">
        <v>38</v>
      </c>
      <c r="X376" s="75" t="s">
        <v>39</v>
      </c>
      <c r="Y376" s="92" t="s">
        <v>77</v>
      </c>
      <c r="Z376" s="125" t="e">
        <f>VLOOKUP(D376,ZMYSŁY!$C$2:$F$400,4,0)</f>
        <v>#N/A</v>
      </c>
      <c r="AA376" s="78" t="s">
        <v>38</v>
      </c>
      <c r="AB376" s="75" t="s">
        <v>39</v>
      </c>
      <c r="AC376" s="75"/>
      <c r="AD376" s="139" t="e">
        <f>VLOOKUP(D376,MIĘŚNIE!$C$2:$F$400,4,0)</f>
        <v>#N/A</v>
      </c>
      <c r="AE376" s="78" t="s">
        <v>39</v>
      </c>
      <c r="AF376" s="75" t="s">
        <v>39</v>
      </c>
      <c r="AG376" s="165" t="e">
        <v>#N/A</v>
      </c>
      <c r="AH376" s="56" t="e">
        <f>VLOOKUP(D376,KREW1PI!$C$2:$F$400,4,0)</f>
        <v>#N/A</v>
      </c>
      <c r="AI376" s="78" t="s">
        <v>39</v>
      </c>
      <c r="AJ376" s="75" t="s">
        <v>39</v>
      </c>
      <c r="AK376" s="52" t="e">
        <v>#N/A</v>
      </c>
      <c r="AL376" s="56"/>
      <c r="AM376" s="78" t="s">
        <v>39</v>
      </c>
      <c r="AN376" s="75" t="s">
        <v>39</v>
      </c>
      <c r="AO376" s="52" t="e">
        <v>#N/A</v>
      </c>
      <c r="AP376" s="57"/>
      <c r="AQ376" s="58" t="e">
        <v>#N/A</v>
      </c>
      <c r="AR376" s="52" t="e">
        <v>#N/A</v>
      </c>
      <c r="AS376" s="57" t="e">
        <f>VLOOKUP(D376,KREW2PI!$C$2:$F$400,4,0)</f>
        <v>#N/A</v>
      </c>
      <c r="AT376" s="58" t="e">
        <v>#N/A</v>
      </c>
      <c r="AU376" s="52" t="e">
        <v>#N/A</v>
      </c>
      <c r="AV376" s="56"/>
      <c r="AW376" s="55" t="e">
        <v>#N/A</v>
      </c>
      <c r="AX376" s="52" t="e">
        <v>#N/A</v>
      </c>
      <c r="AY376" s="56"/>
      <c r="AZ376" s="271"/>
    </row>
    <row r="377" spans="1:52" s="183" customFormat="1" x14ac:dyDescent="0.25">
      <c r="A377" s="121">
        <v>3</v>
      </c>
      <c r="B377" s="237"/>
      <c r="C377" s="51"/>
      <c r="D377" s="198">
        <v>93849</v>
      </c>
      <c r="E377" s="55" t="s">
        <v>38</v>
      </c>
      <c r="F377" s="67" t="s">
        <v>39</v>
      </c>
      <c r="G377" s="52" t="str">
        <f>VLOOKUP(D377,wykład3!$D$2:$E$700,2,0)</f>
        <v>+</v>
      </c>
      <c r="H377" s="57" t="str">
        <f>VLOOKUP(D377,wykład4!$D$1:$E$701,2,0)</f>
        <v>+</v>
      </c>
      <c r="I377" s="134" t="str">
        <f>VLOOKUP(D377,ELERNING!$D$2:$I$701,6,0)</f>
        <v>+</v>
      </c>
      <c r="J377" s="55" t="s">
        <v>38</v>
      </c>
      <c r="K377" s="165">
        <v>5</v>
      </c>
      <c r="L377" s="56">
        <f>VLOOKUP(D377,HORMONY1!$C$2:$F$400,4,0)</f>
        <v>8</v>
      </c>
      <c r="M377" s="55" t="s">
        <v>38</v>
      </c>
      <c r="N377" s="141">
        <v>5</v>
      </c>
      <c r="O377" s="125">
        <v>8</v>
      </c>
      <c r="P377" s="55" t="s">
        <v>38</v>
      </c>
      <c r="Q377" s="165">
        <v>3</v>
      </c>
      <c r="R377" s="56">
        <f>VLOOKUP(D377,NERWY1!$C$2:$F$400,4,0)</f>
        <v>6</v>
      </c>
      <c r="S377" s="55" t="s">
        <v>38</v>
      </c>
      <c r="T377" s="52" t="s">
        <v>38</v>
      </c>
      <c r="U377" s="165">
        <v>8</v>
      </c>
      <c r="V377" s="125">
        <f>VLOOKUP(D377,NERWY2!$C$2:$F$400,4,0)</f>
        <v>12</v>
      </c>
      <c r="W377" s="55" t="s">
        <v>38</v>
      </c>
      <c r="X377" s="52" t="s">
        <v>38</v>
      </c>
      <c r="Y377" s="141">
        <v>12</v>
      </c>
      <c r="Z377" s="66">
        <f>VLOOKUP(D377,ZMYSŁY!$C$2:$F$400,4,0)</f>
        <v>6</v>
      </c>
      <c r="AA377" s="55" t="s">
        <v>38</v>
      </c>
      <c r="AB377" s="52" t="s">
        <v>38</v>
      </c>
      <c r="AC377" s="52">
        <v>10</v>
      </c>
      <c r="AD377" s="139"/>
      <c r="AE377" s="55" t="s">
        <v>38</v>
      </c>
      <c r="AF377" s="52" t="s">
        <v>38</v>
      </c>
      <c r="AG377" s="52">
        <v>11</v>
      </c>
      <c r="AH377" s="56"/>
      <c r="AI377" s="55" t="s">
        <v>38</v>
      </c>
      <c r="AJ377" s="52" t="s">
        <v>38</v>
      </c>
      <c r="AK377" s="52">
        <v>12</v>
      </c>
      <c r="AL377" s="56"/>
      <c r="AM377" s="55" t="s">
        <v>38</v>
      </c>
      <c r="AN377" s="52" t="s">
        <v>38</v>
      </c>
      <c r="AO377" s="52">
        <v>12</v>
      </c>
      <c r="AP377" s="57"/>
      <c r="AQ377" s="58" t="s">
        <v>38</v>
      </c>
      <c r="AR377" s="52">
        <v>7</v>
      </c>
      <c r="AS377" s="57"/>
      <c r="AT377" s="58" t="s">
        <v>38</v>
      </c>
      <c r="AU377" s="52">
        <v>10</v>
      </c>
      <c r="AV377" s="56"/>
      <c r="AW377" s="55" t="s">
        <v>38</v>
      </c>
      <c r="AX377" s="52">
        <v>7</v>
      </c>
      <c r="AY377" s="56"/>
      <c r="AZ377" s="271"/>
    </row>
    <row r="378" spans="1:52" x14ac:dyDescent="0.25">
      <c r="A378" s="171">
        <v>4</v>
      </c>
      <c r="B378" s="236"/>
      <c r="C378" s="184"/>
      <c r="D378" s="197">
        <v>93850</v>
      </c>
      <c r="E378" s="124" t="s">
        <v>38</v>
      </c>
      <c r="F378" s="123" t="s">
        <v>38</v>
      </c>
      <c r="G378" s="123" t="str">
        <f>VLOOKUP(D378,wykład3!$D$2:$E$700,2,0)</f>
        <v>+</v>
      </c>
      <c r="H378" s="127" t="str">
        <f>VLOOKUP(D378,wykład4!$D$1:$E$701,2,0)</f>
        <v>+</v>
      </c>
      <c r="I378" s="182" t="str">
        <f>VLOOKUP(D378,ELERNING!$D$2:$I$701,6,0)</f>
        <v>+</v>
      </c>
      <c r="J378" s="124" t="s">
        <v>38</v>
      </c>
      <c r="K378" s="123">
        <v>8</v>
      </c>
      <c r="L378" s="125" t="str">
        <f>VLOOKUP(D378,HORMONY1!$C$2:$F$400,4,0)</f>
        <v/>
      </c>
      <c r="M378" s="124" t="s">
        <v>38</v>
      </c>
      <c r="N378" s="123">
        <v>3</v>
      </c>
      <c r="O378" s="125">
        <f>VLOOKUP(D378,HORMONY2!$C$2:$F$400,4,0)</f>
        <v>7</v>
      </c>
      <c r="P378" s="124" t="s">
        <v>38</v>
      </c>
      <c r="Q378" s="123">
        <v>3</v>
      </c>
      <c r="R378" s="125">
        <f>VLOOKUP(D378,NERWY1!$C$2:$F$400,4,0)</f>
        <v>8</v>
      </c>
      <c r="S378" s="124" t="s">
        <v>38</v>
      </c>
      <c r="T378" s="123" t="s">
        <v>38</v>
      </c>
      <c r="U378" s="123">
        <v>10</v>
      </c>
      <c r="V378" s="125"/>
      <c r="W378" s="124" t="s">
        <v>38</v>
      </c>
      <c r="X378" s="123" t="s">
        <v>38</v>
      </c>
      <c r="Y378" s="123">
        <v>12</v>
      </c>
      <c r="Z378" s="125"/>
      <c r="AA378" s="124" t="s">
        <v>38</v>
      </c>
      <c r="AB378" s="123" t="s">
        <v>38</v>
      </c>
      <c r="AC378" s="123">
        <v>9</v>
      </c>
      <c r="AD378" s="125"/>
      <c r="AE378" s="124" t="s">
        <v>38</v>
      </c>
      <c r="AF378" s="123" t="s">
        <v>38</v>
      </c>
      <c r="AG378" s="123">
        <v>13</v>
      </c>
      <c r="AH378" s="125"/>
      <c r="AI378" s="124" t="s">
        <v>38</v>
      </c>
      <c r="AJ378" s="123" t="s">
        <v>38</v>
      </c>
      <c r="AK378" s="123">
        <v>11</v>
      </c>
      <c r="AL378" s="125"/>
      <c r="AM378" s="124" t="s">
        <v>38</v>
      </c>
      <c r="AN378" s="123" t="s">
        <v>38</v>
      </c>
      <c r="AO378" s="123">
        <v>13</v>
      </c>
      <c r="AP378" s="127"/>
      <c r="AQ378" s="126" t="s">
        <v>38</v>
      </c>
      <c r="AR378" s="123">
        <v>6</v>
      </c>
      <c r="AS378" s="127"/>
      <c r="AT378" s="126" t="s">
        <v>38</v>
      </c>
      <c r="AU378" s="123">
        <v>9</v>
      </c>
      <c r="AV378" s="125"/>
      <c r="AW378" s="124" t="s">
        <v>38</v>
      </c>
      <c r="AX378" s="123">
        <v>9</v>
      </c>
      <c r="AY378" s="125"/>
      <c r="AZ378" s="270"/>
    </row>
    <row r="379" spans="1:52" s="183" customFormat="1" x14ac:dyDescent="0.25">
      <c r="A379" s="171">
        <v>4</v>
      </c>
      <c r="B379" s="236"/>
      <c r="C379" s="184"/>
      <c r="D379" s="197">
        <v>93851</v>
      </c>
      <c r="E379" s="124" t="s">
        <v>38</v>
      </c>
      <c r="F379" s="123" t="s">
        <v>38</v>
      </c>
      <c r="G379" s="123" t="str">
        <f>VLOOKUP(D379,wykład3!$D$2:$E$700,2,0)</f>
        <v>+</v>
      </c>
      <c r="H379" s="127" t="str">
        <f>VLOOKUP(D379,wykład4!$D$1:$E$701,2,0)</f>
        <v>+</v>
      </c>
      <c r="I379" s="182" t="str">
        <f>VLOOKUP(D379,ELERNING!$D$2:$I$701,6,0)</f>
        <v>+</v>
      </c>
      <c r="J379" s="124" t="s">
        <v>38</v>
      </c>
      <c r="K379" s="123">
        <v>7</v>
      </c>
      <c r="L379" s="125" t="str">
        <f>VLOOKUP(D379,HORMONY1!$C$2:$F$400,4,0)</f>
        <v/>
      </c>
      <c r="M379" s="124" t="s">
        <v>38</v>
      </c>
      <c r="N379" s="123">
        <v>4</v>
      </c>
      <c r="O379" s="125">
        <f>VLOOKUP(D379,HORMONY2!$C$2:$F$400,4,0)</f>
        <v>7</v>
      </c>
      <c r="P379" s="124" t="s">
        <v>38</v>
      </c>
      <c r="Q379" s="123">
        <v>2</v>
      </c>
      <c r="R379" s="125">
        <f>VLOOKUP(D379,NERWY1!$C$2:$F$400,4,0)</f>
        <v>8</v>
      </c>
      <c r="S379" s="124" t="s">
        <v>38</v>
      </c>
      <c r="T379" s="123" t="s">
        <v>38</v>
      </c>
      <c r="U379" s="123">
        <v>4</v>
      </c>
      <c r="V379" s="125">
        <f>VLOOKUP(D379,NERWY2!$C$2:$F$400,4,0)</f>
        <v>11</v>
      </c>
      <c r="W379" s="124" t="s">
        <v>38</v>
      </c>
      <c r="X379" s="123" t="s">
        <v>38</v>
      </c>
      <c r="Y379" s="123">
        <v>11</v>
      </c>
      <c r="Z379" s="125" t="str">
        <f>VLOOKUP(D379,ZMYSŁY!$C$2:$F$400,4,0)</f>
        <v/>
      </c>
      <c r="AA379" s="124" t="s">
        <v>38</v>
      </c>
      <c r="AB379" s="123" t="s">
        <v>38</v>
      </c>
      <c r="AC379" s="123">
        <v>11</v>
      </c>
      <c r="AD379" s="125" t="str">
        <f>VLOOKUP(D379,MIĘŚNIE!$C$2:$F$400,4,0)</f>
        <v/>
      </c>
      <c r="AE379" s="124" t="s">
        <v>38</v>
      </c>
      <c r="AF379" s="123" t="s">
        <v>38</v>
      </c>
      <c r="AG379" s="123">
        <v>12</v>
      </c>
      <c r="AH379" s="125"/>
      <c r="AI379" s="124" t="s">
        <v>38</v>
      </c>
      <c r="AJ379" s="123" t="s">
        <v>38</v>
      </c>
      <c r="AK379" s="123">
        <v>14</v>
      </c>
      <c r="AL379" s="125"/>
      <c r="AM379" s="124" t="s">
        <v>38</v>
      </c>
      <c r="AN379" s="123" t="s">
        <v>38</v>
      </c>
      <c r="AO379" s="123">
        <v>14</v>
      </c>
      <c r="AP379" s="127"/>
      <c r="AQ379" s="126" t="s">
        <v>38</v>
      </c>
      <c r="AR379" s="123">
        <v>7</v>
      </c>
      <c r="AS379" s="127"/>
      <c r="AT379" s="126" t="s">
        <v>38</v>
      </c>
      <c r="AU379" s="123">
        <v>8</v>
      </c>
      <c r="AV379" s="125"/>
      <c r="AW379" s="124" t="s">
        <v>38</v>
      </c>
      <c r="AX379" s="123">
        <v>9</v>
      </c>
      <c r="AY379" s="125"/>
      <c r="AZ379" s="270"/>
    </row>
    <row r="380" spans="1:52" x14ac:dyDescent="0.25">
      <c r="A380" s="121">
        <v>3</v>
      </c>
      <c r="B380" s="237"/>
      <c r="C380" s="51"/>
      <c r="D380" s="198">
        <v>93852</v>
      </c>
      <c r="E380" s="55" t="s">
        <v>38</v>
      </c>
      <c r="F380" s="52" t="s">
        <v>38</v>
      </c>
      <c r="G380" s="52" t="str">
        <f>VLOOKUP(D380,wykład3!$D$2:$E$700,2,0)</f>
        <v>+</v>
      </c>
      <c r="H380" s="57" t="str">
        <f>VLOOKUP(D380,wykład4!$D$1:$E$701,2,0)</f>
        <v>+</v>
      </c>
      <c r="I380" s="134" t="str">
        <f>VLOOKUP(D380,ELERNING!$D$2:$I$701,6,0)</f>
        <v>+</v>
      </c>
      <c r="J380" s="55" t="s">
        <v>38</v>
      </c>
      <c r="K380" s="141">
        <v>5</v>
      </c>
      <c r="L380" s="56">
        <v>7</v>
      </c>
      <c r="M380" s="55" t="s">
        <v>38</v>
      </c>
      <c r="N380" s="165">
        <v>4</v>
      </c>
      <c r="O380" s="56">
        <f>VLOOKUP(D380,HORMONY2!$C$2:$F$400,4,0)</f>
        <v>7</v>
      </c>
      <c r="P380" s="55" t="s">
        <v>38</v>
      </c>
      <c r="Q380" s="165">
        <v>4</v>
      </c>
      <c r="R380" s="56">
        <f>VLOOKUP(D380,NERWY1!$C$2:$F$400,4,0)</f>
        <v>8</v>
      </c>
      <c r="S380" s="55" t="s">
        <v>38</v>
      </c>
      <c r="T380" s="52" t="s">
        <v>38</v>
      </c>
      <c r="U380" s="52">
        <v>9</v>
      </c>
      <c r="V380" s="139" t="str">
        <f>VLOOKUP(D380,NERWY2!$C$2:$F$400,4,0)</f>
        <v/>
      </c>
      <c r="W380" s="55" t="s">
        <v>38</v>
      </c>
      <c r="X380" s="52" t="s">
        <v>38</v>
      </c>
      <c r="Y380" s="165">
        <v>7</v>
      </c>
      <c r="Z380" s="125">
        <f>VLOOKUP(D380,ZMYSŁY!$C$2:$F$400,4,0)</f>
        <v>10</v>
      </c>
      <c r="AA380" s="55" t="s">
        <v>38</v>
      </c>
      <c r="AB380" s="52" t="s">
        <v>38</v>
      </c>
      <c r="AC380" s="165">
        <v>7</v>
      </c>
      <c r="AD380" s="139">
        <f>VLOOKUP(D380,MIĘŚNIE!$C$2:$F$400,4,0)</f>
        <v>9</v>
      </c>
      <c r="AE380" s="55" t="s">
        <v>38</v>
      </c>
      <c r="AF380" s="52" t="s">
        <v>38</v>
      </c>
      <c r="AG380" s="52">
        <v>10</v>
      </c>
      <c r="AH380" s="56"/>
      <c r="AI380" s="55" t="s">
        <v>38</v>
      </c>
      <c r="AJ380" s="52" t="s">
        <v>38</v>
      </c>
      <c r="AK380" s="52">
        <v>10</v>
      </c>
      <c r="AL380" s="56"/>
      <c r="AM380" s="55" t="s">
        <v>38</v>
      </c>
      <c r="AN380" s="52" t="s">
        <v>38</v>
      </c>
      <c r="AO380" s="52">
        <v>9</v>
      </c>
      <c r="AP380" s="57"/>
      <c r="AQ380" s="58" t="s">
        <v>38</v>
      </c>
      <c r="AR380" s="165">
        <v>4</v>
      </c>
      <c r="AS380" s="57">
        <f>VLOOKUP(D380,KREW2PI!$C$2:$F$400,4,0)</f>
        <v>7</v>
      </c>
      <c r="AT380" s="58" t="s">
        <v>38</v>
      </c>
      <c r="AU380" s="52">
        <v>9</v>
      </c>
      <c r="AV380" s="56"/>
      <c r="AW380" s="55" t="s">
        <v>38</v>
      </c>
      <c r="AX380" s="52">
        <v>9</v>
      </c>
      <c r="AY380" s="56"/>
      <c r="AZ380" s="271"/>
    </row>
    <row r="381" spans="1:52" s="183" customFormat="1" x14ac:dyDescent="0.25">
      <c r="A381" s="121">
        <v>5</v>
      </c>
      <c r="B381" s="237"/>
      <c r="C381" s="51"/>
      <c r="D381" s="198">
        <v>93853</v>
      </c>
      <c r="E381" s="55" t="s">
        <v>38</v>
      </c>
      <c r="F381" s="52" t="s">
        <v>38</v>
      </c>
      <c r="G381" s="52" t="str">
        <f>VLOOKUP(D381,wykład3!$D$2:$E$700,2,0)</f>
        <v>+</v>
      </c>
      <c r="H381" s="57" t="str">
        <f>VLOOKUP(D381,wykład4!$D$1:$E$701,2,0)</f>
        <v>+</v>
      </c>
      <c r="I381" s="134" t="str">
        <f>VLOOKUP(D381,ELERNING!$D$2:$I$701,6,0)</f>
        <v>+</v>
      </c>
      <c r="J381" s="55" t="s">
        <v>38</v>
      </c>
      <c r="K381" s="223">
        <v>4</v>
      </c>
      <c r="L381" s="125">
        <v>8</v>
      </c>
      <c r="M381" s="55" t="s">
        <v>38</v>
      </c>
      <c r="N381" s="222">
        <v>4</v>
      </c>
      <c r="O381" s="56">
        <f>VLOOKUP(D381,HORMONY2!$C$2:$F$400,4,0)</f>
        <v>7</v>
      </c>
      <c r="P381" s="55" t="s">
        <v>38</v>
      </c>
      <c r="Q381" s="222">
        <v>5</v>
      </c>
      <c r="R381" s="56">
        <f>VLOOKUP(D381,NERWY1!$C$2:$F$400,4,0)</f>
        <v>8</v>
      </c>
      <c r="S381" s="55" t="s">
        <v>38</v>
      </c>
      <c r="T381" s="52" t="s">
        <v>38</v>
      </c>
      <c r="U381" s="52">
        <v>9</v>
      </c>
      <c r="V381" s="125"/>
      <c r="W381" s="55" t="s">
        <v>38</v>
      </c>
      <c r="X381" s="52" t="s">
        <v>38</v>
      </c>
      <c r="Y381" s="52">
        <v>12</v>
      </c>
      <c r="Z381" s="125"/>
      <c r="AA381" s="55" t="s">
        <v>38</v>
      </c>
      <c r="AB381" s="52" t="s">
        <v>38</v>
      </c>
      <c r="AC381" s="52">
        <v>10</v>
      </c>
      <c r="AD381" s="139"/>
      <c r="AE381" s="55" t="s">
        <v>38</v>
      </c>
      <c r="AF381" s="52" t="s">
        <v>38</v>
      </c>
      <c r="AG381" s="52">
        <v>14</v>
      </c>
      <c r="AH381" s="56"/>
      <c r="AI381" s="55" t="s">
        <v>38</v>
      </c>
      <c r="AJ381" s="52" t="s">
        <v>38</v>
      </c>
      <c r="AK381" s="52">
        <v>13</v>
      </c>
      <c r="AL381" s="56"/>
      <c r="AM381" s="55" t="s">
        <v>38</v>
      </c>
      <c r="AN381" s="52" t="s">
        <v>38</v>
      </c>
      <c r="AO381" s="52">
        <v>12</v>
      </c>
      <c r="AP381" s="57"/>
      <c r="AQ381" s="58" t="s">
        <v>38</v>
      </c>
      <c r="AR381" s="52">
        <v>6</v>
      </c>
      <c r="AS381" s="57"/>
      <c r="AT381" s="58" t="s">
        <v>38</v>
      </c>
      <c r="AU381" s="52">
        <v>9</v>
      </c>
      <c r="AV381" s="56"/>
      <c r="AW381" s="55" t="s">
        <v>38</v>
      </c>
      <c r="AX381" s="52">
        <v>10</v>
      </c>
      <c r="AY381" s="56"/>
      <c r="AZ381" s="271"/>
    </row>
    <row r="382" spans="1:52" x14ac:dyDescent="0.25">
      <c r="A382" s="171">
        <v>5</v>
      </c>
      <c r="B382" s="236"/>
      <c r="C382" s="184"/>
      <c r="D382" s="197">
        <v>93854</v>
      </c>
      <c r="E382" s="124" t="s">
        <v>38</v>
      </c>
      <c r="F382" s="123" t="s">
        <v>38</v>
      </c>
      <c r="G382" s="123" t="str">
        <f>VLOOKUP(D382,wykład3!$D$2:$E$700,2,0)</f>
        <v>+</v>
      </c>
      <c r="H382" s="127" t="str">
        <f>VLOOKUP(D382,wykład4!$D$1:$E$701,2,0)</f>
        <v>+</v>
      </c>
      <c r="I382" s="182" t="str">
        <f>VLOOKUP(D382,ELERNING!$D$2:$I$701,6,0)</f>
        <v>+</v>
      </c>
      <c r="J382" s="124" t="s">
        <v>38</v>
      </c>
      <c r="K382" s="123">
        <v>7</v>
      </c>
      <c r="L382" s="125" t="str">
        <f>VLOOKUP(D382,HORMONY1!$C$2:$F$400,4,0)</f>
        <v/>
      </c>
      <c r="M382" s="124" t="s">
        <v>38</v>
      </c>
      <c r="N382" s="123">
        <v>5</v>
      </c>
      <c r="O382" s="125">
        <f>VLOOKUP(D382,HORMONY2!$C$2:$F$400,4,0)</f>
        <v>8</v>
      </c>
      <c r="P382" s="124" t="s">
        <v>38</v>
      </c>
      <c r="Q382" s="123">
        <v>4</v>
      </c>
      <c r="R382" s="125">
        <f>VLOOKUP(D382,NERWY1!$C$2:$F$400,4,0)</f>
        <v>8</v>
      </c>
      <c r="S382" s="124" t="s">
        <v>38</v>
      </c>
      <c r="T382" s="123" t="s">
        <v>38</v>
      </c>
      <c r="U382" s="123">
        <v>9</v>
      </c>
      <c r="V382" s="125"/>
      <c r="W382" s="124" t="s">
        <v>38</v>
      </c>
      <c r="X382" s="123" t="s">
        <v>38</v>
      </c>
      <c r="Y382" s="123">
        <v>9</v>
      </c>
      <c r="Z382" s="125"/>
      <c r="AA382" s="124" t="s">
        <v>38</v>
      </c>
      <c r="AB382" s="123" t="s">
        <v>38</v>
      </c>
      <c r="AC382" s="123">
        <v>9</v>
      </c>
      <c r="AD382" s="125"/>
      <c r="AE382" s="124" t="s">
        <v>38</v>
      </c>
      <c r="AF382" s="123" t="s">
        <v>38</v>
      </c>
      <c r="AG382" s="123">
        <v>12</v>
      </c>
      <c r="AH382" s="125"/>
      <c r="AI382" s="124" t="s">
        <v>38</v>
      </c>
      <c r="AJ382" s="123" t="s">
        <v>38</v>
      </c>
      <c r="AK382" s="123">
        <v>12</v>
      </c>
      <c r="AL382" s="125"/>
      <c r="AM382" s="124" t="s">
        <v>38</v>
      </c>
      <c r="AN382" s="123" t="s">
        <v>38</v>
      </c>
      <c r="AO382" s="123">
        <v>14</v>
      </c>
      <c r="AP382" s="127"/>
      <c r="AQ382" s="126" t="s">
        <v>38</v>
      </c>
      <c r="AR382" s="123">
        <v>4</v>
      </c>
      <c r="AS382" s="127">
        <f>VLOOKUP(D382,KREW2PI!$C$2:$F$400,4,0)</f>
        <v>9</v>
      </c>
      <c r="AT382" s="126" t="s">
        <v>38</v>
      </c>
      <c r="AU382" s="123">
        <v>8</v>
      </c>
      <c r="AV382" s="125"/>
      <c r="AW382" s="124" t="s">
        <v>38</v>
      </c>
      <c r="AX382" s="123">
        <v>10</v>
      </c>
      <c r="AY382" s="125"/>
      <c r="AZ382" s="270"/>
    </row>
    <row r="383" spans="1:52" s="183" customFormat="1" x14ac:dyDescent="0.25">
      <c r="A383" s="171">
        <v>6</v>
      </c>
      <c r="B383" s="236"/>
      <c r="C383" s="184"/>
      <c r="D383" s="197">
        <v>93856</v>
      </c>
      <c r="E383" s="124" t="s">
        <v>38</v>
      </c>
      <c r="F383" s="123" t="s">
        <v>38</v>
      </c>
      <c r="G383" s="123" t="str">
        <f>VLOOKUP(D383,wykład3!$D$2:$E$700,2,0)</f>
        <v>+</v>
      </c>
      <c r="H383" s="127" t="str">
        <f>VLOOKUP(D383,wykład4!$D$1:$E$701,2,0)</f>
        <v>+</v>
      </c>
      <c r="I383" s="182" t="str">
        <f>VLOOKUP(D383,ELERNING!$D$2:$I$701,6,0)</f>
        <v>+</v>
      </c>
      <c r="J383" s="124" t="s">
        <v>38</v>
      </c>
      <c r="K383" s="123">
        <v>6</v>
      </c>
      <c r="L383" s="125" t="str">
        <f>VLOOKUP(D383,HORMONY1!$C$2:$F$400,4,0)</f>
        <v/>
      </c>
      <c r="M383" s="124" t="s">
        <v>38</v>
      </c>
      <c r="N383" s="123">
        <v>6</v>
      </c>
      <c r="O383" s="125" t="str">
        <f>VLOOKUP(D383,HORMONY2!$C$2:$F$400,4,0)</f>
        <v/>
      </c>
      <c r="P383" s="124" t="s">
        <v>38</v>
      </c>
      <c r="Q383" s="123">
        <v>4</v>
      </c>
      <c r="R383" s="125">
        <f>VLOOKUP(D383,NERWY1!$C$2:$F$400,4,0)</f>
        <v>10</v>
      </c>
      <c r="S383" s="124" t="s">
        <v>38</v>
      </c>
      <c r="T383" s="123" t="s">
        <v>38</v>
      </c>
      <c r="U383" s="123">
        <v>12</v>
      </c>
      <c r="V383" s="125" t="str">
        <f>VLOOKUP(D383,NERWY2!$C$2:$F$400,4,0)</f>
        <v/>
      </c>
      <c r="W383" s="124" t="s">
        <v>38</v>
      </c>
      <c r="X383" s="123" t="s">
        <v>38</v>
      </c>
      <c r="Y383" s="123">
        <v>8</v>
      </c>
      <c r="Z383" s="125">
        <f>VLOOKUP(D383,ZMYSŁY!$C$2:$F$400,4,0)</f>
        <v>12</v>
      </c>
      <c r="AA383" s="124" t="s">
        <v>38</v>
      </c>
      <c r="AB383" s="123" t="s">
        <v>38</v>
      </c>
      <c r="AC383" s="123">
        <v>12</v>
      </c>
      <c r="AD383" s="125" t="str">
        <f>VLOOKUP(D383,MIĘŚNIE!$C$2:$F$400,4,0)</f>
        <v/>
      </c>
      <c r="AE383" s="124" t="s">
        <v>38</v>
      </c>
      <c r="AF383" s="123" t="s">
        <v>38</v>
      </c>
      <c r="AG383" s="123">
        <v>12</v>
      </c>
      <c r="AH383" s="125"/>
      <c r="AI383" s="124" t="s">
        <v>38</v>
      </c>
      <c r="AJ383" s="123" t="s">
        <v>38</v>
      </c>
      <c r="AK383" s="123">
        <v>11</v>
      </c>
      <c r="AL383" s="125"/>
      <c r="AM383" s="124" t="s">
        <v>38</v>
      </c>
      <c r="AN383" s="123" t="s">
        <v>38</v>
      </c>
      <c r="AO383" s="123">
        <v>14</v>
      </c>
      <c r="AP383" s="127"/>
      <c r="AQ383" s="126" t="s">
        <v>38</v>
      </c>
      <c r="AR383" s="123">
        <v>9</v>
      </c>
      <c r="AS383" s="127"/>
      <c r="AT383" s="126" t="s">
        <v>38</v>
      </c>
      <c r="AU383" s="123">
        <v>10</v>
      </c>
      <c r="AV383" s="125"/>
      <c r="AW383" s="124" t="s">
        <v>38</v>
      </c>
      <c r="AX383" s="123">
        <v>9</v>
      </c>
      <c r="AY383" s="125"/>
      <c r="AZ383" s="270"/>
    </row>
    <row r="384" spans="1:52" x14ac:dyDescent="0.25">
      <c r="A384" s="171">
        <v>7</v>
      </c>
      <c r="B384" s="236"/>
      <c r="C384" s="184"/>
      <c r="D384" s="197">
        <v>93858</v>
      </c>
      <c r="E384" s="124" t="s">
        <v>38</v>
      </c>
      <c r="F384" s="123" t="s">
        <v>38</v>
      </c>
      <c r="G384" s="123" t="str">
        <f>VLOOKUP(D384,wykład3!$D$2:$E$700,2,0)</f>
        <v>+</v>
      </c>
      <c r="H384" s="127" t="str">
        <f>VLOOKUP(D384,wykład4!$D$1:$E$701,2,0)</f>
        <v>+</v>
      </c>
      <c r="I384" s="182" t="str">
        <f>VLOOKUP(D384,ELERNING!$D$2:$I$701,6,0)</f>
        <v>+</v>
      </c>
      <c r="J384" s="124" t="s">
        <v>38</v>
      </c>
      <c r="K384" s="123">
        <v>5</v>
      </c>
      <c r="L384" s="125">
        <f>VLOOKUP(D384,HORMONY1!$C$2:$F$400,4,0)</f>
        <v>8</v>
      </c>
      <c r="M384" s="124" t="s">
        <v>38</v>
      </c>
      <c r="N384" s="123">
        <v>6</v>
      </c>
      <c r="O384" s="125" t="str">
        <f>VLOOKUP(D384,HORMONY2!$C$2:$F$400,4,0)</f>
        <v/>
      </c>
      <c r="P384" s="124" t="s">
        <v>38</v>
      </c>
      <c r="Q384" s="123">
        <v>2</v>
      </c>
      <c r="R384" s="125">
        <f>VLOOKUP(D384,NERWY1!$C$2:$F$400,4,0)</f>
        <v>9</v>
      </c>
      <c r="S384" s="124" t="s">
        <v>38</v>
      </c>
      <c r="T384" s="123" t="s">
        <v>38</v>
      </c>
      <c r="U384" s="123">
        <v>9</v>
      </c>
      <c r="V384" s="125"/>
      <c r="W384" s="124" t="s">
        <v>38</v>
      </c>
      <c r="X384" s="123" t="s">
        <v>38</v>
      </c>
      <c r="Y384" s="123">
        <v>11</v>
      </c>
      <c r="Z384" s="125"/>
      <c r="AA384" s="124" t="s">
        <v>38</v>
      </c>
      <c r="AB384" s="123" t="s">
        <v>38</v>
      </c>
      <c r="AC384" s="123">
        <v>10</v>
      </c>
      <c r="AD384" s="125"/>
      <c r="AE384" s="124" t="s">
        <v>38</v>
      </c>
      <c r="AF384" s="123" t="s">
        <v>38</v>
      </c>
      <c r="AG384" s="123">
        <v>13</v>
      </c>
      <c r="AH384" s="125"/>
      <c r="AI384" s="124" t="s">
        <v>38</v>
      </c>
      <c r="AJ384" s="123" t="s">
        <v>38</v>
      </c>
      <c r="AK384" s="123">
        <v>8</v>
      </c>
      <c r="AL384" s="125">
        <f>VLOOKUP(D384,KRĄŻENIEPI!$C$2:$F$400,4,0)</f>
        <v>14</v>
      </c>
      <c r="AM384" s="124" t="s">
        <v>38</v>
      </c>
      <c r="AN384" s="123" t="s">
        <v>38</v>
      </c>
      <c r="AO384" s="123">
        <v>12</v>
      </c>
      <c r="AP384" s="127"/>
      <c r="AQ384" s="126" t="s">
        <v>38</v>
      </c>
      <c r="AR384" s="123">
        <v>8</v>
      </c>
      <c r="AS384" s="127"/>
      <c r="AT384" s="126" t="s">
        <v>38</v>
      </c>
      <c r="AU384" s="123">
        <v>8</v>
      </c>
      <c r="AV384" s="125"/>
      <c r="AW384" s="124" t="s">
        <v>38</v>
      </c>
      <c r="AX384" s="123">
        <v>9</v>
      </c>
      <c r="AY384" s="125"/>
      <c r="AZ384" s="270"/>
    </row>
    <row r="385" spans="1:52" hidden="1" x14ac:dyDescent="0.25">
      <c r="A385" s="169">
        <v>12</v>
      </c>
      <c r="B385" s="238"/>
      <c r="C385" s="74"/>
      <c r="D385" s="199">
        <v>93886</v>
      </c>
      <c r="E385" s="213" t="s">
        <v>39</v>
      </c>
      <c r="F385" s="84" t="s">
        <v>39</v>
      </c>
      <c r="G385" s="75" t="s">
        <v>39</v>
      </c>
      <c r="H385" s="112" t="s">
        <v>39</v>
      </c>
      <c r="I385" s="218" t="s">
        <v>39</v>
      </c>
      <c r="J385" s="213" t="s">
        <v>39</v>
      </c>
      <c r="K385" s="84" t="s">
        <v>39</v>
      </c>
      <c r="L385" s="79" t="s">
        <v>39</v>
      </c>
      <c r="M385" s="213" t="s">
        <v>39</v>
      </c>
      <c r="N385" s="84" t="s">
        <v>39</v>
      </c>
      <c r="O385" s="79" t="s">
        <v>39</v>
      </c>
      <c r="P385" s="213" t="s">
        <v>39</v>
      </c>
      <c r="Q385" s="84" t="s">
        <v>39</v>
      </c>
      <c r="R385" s="79" t="s">
        <v>39</v>
      </c>
      <c r="S385" s="213" t="s">
        <v>39</v>
      </c>
      <c r="T385" s="84" t="s">
        <v>39</v>
      </c>
      <c r="U385" s="165" t="e">
        <v>#N/A</v>
      </c>
      <c r="V385" s="125" t="e">
        <f>VLOOKUP(D385,NERWY2!$C$2:$F$400,4,0)</f>
        <v>#N/A</v>
      </c>
      <c r="W385" s="55" t="s">
        <v>39</v>
      </c>
      <c r="X385" s="75" t="s">
        <v>39</v>
      </c>
      <c r="Y385" s="52" t="e">
        <v>#N/A</v>
      </c>
      <c r="Z385" s="139" t="e">
        <f>VLOOKUP(D385,ZMYSŁY!$C$2:$F$400,4,0)</f>
        <v>#N/A</v>
      </c>
      <c r="AA385" s="55" t="s">
        <v>39</v>
      </c>
      <c r="AB385" s="52" t="s">
        <v>38</v>
      </c>
      <c r="AC385" s="52" t="e">
        <v>#N/A</v>
      </c>
      <c r="AD385" s="139" t="e">
        <f>VLOOKUP(D385,MIĘŚNIE!$C$2:$F$400,4,0)</f>
        <v>#N/A</v>
      </c>
      <c r="AE385" s="55" t="e">
        <v>#N/A</v>
      </c>
      <c r="AF385" s="75"/>
      <c r="AG385" s="52" t="e">
        <v>#N/A</v>
      </c>
      <c r="AH385" s="56"/>
      <c r="AI385" s="55" t="e">
        <v>#N/A</v>
      </c>
      <c r="AJ385" s="75"/>
      <c r="AK385" s="52" t="e">
        <v>#N/A</v>
      </c>
      <c r="AL385" s="56"/>
      <c r="AM385" s="85" t="e">
        <v>#N/A</v>
      </c>
      <c r="AN385" s="86"/>
      <c r="AO385" s="65" t="e">
        <v>#N/A</v>
      </c>
      <c r="AP385" s="57" t="e">
        <f>VLOOKUP(D385,ODDECHOWYPI!$C$2:$F$400,4,0)</f>
        <v>#N/A</v>
      </c>
      <c r="AQ385" s="58" t="e">
        <v>#N/A</v>
      </c>
      <c r="AR385" s="52" t="e">
        <v>#N/A</v>
      </c>
      <c r="AS385" s="57"/>
      <c r="AT385" s="58" t="e">
        <v>#N/A</v>
      </c>
      <c r="AU385" s="52" t="e">
        <v>#N/A</v>
      </c>
      <c r="AV385" s="56"/>
      <c r="AW385" s="55" t="e">
        <v>#N/A</v>
      </c>
      <c r="AX385" s="52" t="e">
        <v>#N/A</v>
      </c>
      <c r="AY385" s="56"/>
      <c r="AZ385" s="271"/>
    </row>
    <row r="386" spans="1:52" x14ac:dyDescent="0.25">
      <c r="A386" s="121">
        <v>3</v>
      </c>
      <c r="B386" s="237"/>
      <c r="C386" s="51"/>
      <c r="D386" s="198">
        <v>93860</v>
      </c>
      <c r="E386" s="55" t="s">
        <v>38</v>
      </c>
      <c r="F386" s="52" t="s">
        <v>38</v>
      </c>
      <c r="G386" s="52" t="str">
        <f>VLOOKUP(D386,wykład3!$D$2:$E$700,2,0)</f>
        <v>+</v>
      </c>
      <c r="H386" s="57" t="str">
        <f>VLOOKUP(D386,wykład4!$D$1:$E$701,2,0)</f>
        <v>+</v>
      </c>
      <c r="I386" s="134" t="str">
        <f>VLOOKUP(D386,ELERNING!$D$2:$I$701,6,0)</f>
        <v>+</v>
      </c>
      <c r="J386" s="55" t="s">
        <v>38</v>
      </c>
      <c r="K386" s="223">
        <v>5</v>
      </c>
      <c r="L386" s="125">
        <v>8</v>
      </c>
      <c r="M386" s="55" t="s">
        <v>38</v>
      </c>
      <c r="N386" s="222">
        <v>2</v>
      </c>
      <c r="O386" s="56">
        <f>VLOOKUP(D386,HORMONY2!$C$2:$F$400,4,0)</f>
        <v>7</v>
      </c>
      <c r="P386" s="55" t="s">
        <v>38</v>
      </c>
      <c r="Q386" s="222">
        <v>4</v>
      </c>
      <c r="R386" s="56">
        <f>VLOOKUP(D386,NERWY1!$C$2:$F$400,4,0)</f>
        <v>9</v>
      </c>
      <c r="S386" s="55" t="s">
        <v>38</v>
      </c>
      <c r="T386" s="52" t="s">
        <v>38</v>
      </c>
      <c r="U386" s="52">
        <v>10</v>
      </c>
      <c r="V386" s="139" t="str">
        <f>VLOOKUP(D386,NERWY2!$C$2:$F$400,4,0)</f>
        <v/>
      </c>
      <c r="W386" s="55" t="s">
        <v>38</v>
      </c>
      <c r="X386" s="52" t="s">
        <v>38</v>
      </c>
      <c r="Y386" s="165">
        <v>7</v>
      </c>
      <c r="Z386" s="125">
        <f>VLOOKUP(D386,ZMYSŁY!$C$2:$F$400,4,0)</f>
        <v>10</v>
      </c>
      <c r="AA386" s="55" t="s">
        <v>38</v>
      </c>
      <c r="AB386" s="52" t="s">
        <v>38</v>
      </c>
      <c r="AC386" s="141">
        <v>8</v>
      </c>
      <c r="AD386" s="125">
        <v>10</v>
      </c>
      <c r="AE386" s="55" t="s">
        <v>38</v>
      </c>
      <c r="AF386" s="52" t="s">
        <v>38</v>
      </c>
      <c r="AG386" s="165">
        <v>6</v>
      </c>
      <c r="AH386" s="56">
        <f>VLOOKUP(D386,KREW1PI!$C$2:$F$400,4,0)</f>
        <v>10</v>
      </c>
      <c r="AI386" s="55" t="s">
        <v>38</v>
      </c>
      <c r="AJ386" s="52" t="s">
        <v>38</v>
      </c>
      <c r="AK386" s="165">
        <v>7</v>
      </c>
      <c r="AL386" s="56">
        <f>VLOOKUP(D386,KRĄŻENIEPI!$C$2:$F$400,4,0)</f>
        <v>14</v>
      </c>
      <c r="AM386" s="55" t="s">
        <v>38</v>
      </c>
      <c r="AN386" s="52" t="s">
        <v>38</v>
      </c>
      <c r="AO386" s="52">
        <v>12</v>
      </c>
      <c r="AP386" s="57"/>
      <c r="AQ386" s="58" t="s">
        <v>38</v>
      </c>
      <c r="AR386" s="165">
        <v>3</v>
      </c>
      <c r="AS386" s="57">
        <f>VLOOKUP(D386,KREW2PI!$C$2:$F$400,4,0)</f>
        <v>10</v>
      </c>
      <c r="AT386" s="58" t="s">
        <v>38</v>
      </c>
      <c r="AU386" s="52">
        <v>9</v>
      </c>
      <c r="AV386" s="56"/>
      <c r="AW386" s="55" t="s">
        <v>38</v>
      </c>
      <c r="AX386" s="52">
        <v>10</v>
      </c>
      <c r="AY386" s="56"/>
      <c r="AZ386" s="271"/>
    </row>
    <row r="387" spans="1:52" x14ac:dyDescent="0.25">
      <c r="A387" s="171">
        <v>4</v>
      </c>
      <c r="B387" s="236"/>
      <c r="C387" s="184"/>
      <c r="D387" s="197">
        <v>93862</v>
      </c>
      <c r="E387" s="124" t="s">
        <v>38</v>
      </c>
      <c r="F387" s="123" t="s">
        <v>38</v>
      </c>
      <c r="G387" s="123" t="str">
        <f>VLOOKUP(D387,wykład3!$D$2:$E$700,2,0)</f>
        <v>+</v>
      </c>
      <c r="H387" s="127" t="str">
        <f>VLOOKUP(D387,wykład4!$D$1:$E$701,2,0)</f>
        <v>+</v>
      </c>
      <c r="I387" s="182" t="str">
        <f>VLOOKUP(D387,ELERNING!$D$2:$I$701,6,0)</f>
        <v>+</v>
      </c>
      <c r="J387" s="124" t="s">
        <v>38</v>
      </c>
      <c r="K387" s="123">
        <v>7</v>
      </c>
      <c r="L387" s="125" t="str">
        <f>VLOOKUP(D387,HORMONY1!$C$2:$F$400,4,0)</f>
        <v/>
      </c>
      <c r="M387" s="124" t="s">
        <v>38</v>
      </c>
      <c r="N387" s="123">
        <v>5</v>
      </c>
      <c r="O387" s="125">
        <f>VLOOKUP(D387,HORMONY2!$C$2:$F$400,4,0)</f>
        <v>6</v>
      </c>
      <c r="P387" s="124" t="s">
        <v>38</v>
      </c>
      <c r="Q387" s="123">
        <v>2</v>
      </c>
      <c r="R387" s="125">
        <f>VLOOKUP(D387,NERWY1!$C$2:$F$400,4,0)</f>
        <v>9</v>
      </c>
      <c r="S387" s="124" t="s">
        <v>38</v>
      </c>
      <c r="T387" s="123" t="s">
        <v>38</v>
      </c>
      <c r="U387" s="123">
        <v>9</v>
      </c>
      <c r="V387" s="125"/>
      <c r="W387" s="124" t="s">
        <v>38</v>
      </c>
      <c r="X387" s="123" t="s">
        <v>38</v>
      </c>
      <c r="Y387" s="123">
        <v>10</v>
      </c>
      <c r="Z387" s="125"/>
      <c r="AA387" s="124" t="s">
        <v>38</v>
      </c>
      <c r="AB387" s="123" t="s">
        <v>38</v>
      </c>
      <c r="AC387" s="123">
        <v>11</v>
      </c>
      <c r="AD387" s="125"/>
      <c r="AE387" s="124" t="s">
        <v>38</v>
      </c>
      <c r="AF387" s="123" t="s">
        <v>38</v>
      </c>
      <c r="AG387" s="123">
        <v>10</v>
      </c>
      <c r="AH387" s="125"/>
      <c r="AI387" s="124" t="s">
        <v>38</v>
      </c>
      <c r="AJ387" s="123" t="s">
        <v>38</v>
      </c>
      <c r="AK387" s="123">
        <v>6</v>
      </c>
      <c r="AL387" s="125">
        <f>VLOOKUP(D387,KRĄŻENIEPI!$C$2:$F$400,4,0)</f>
        <v>13</v>
      </c>
      <c r="AM387" s="124" t="s">
        <v>38</v>
      </c>
      <c r="AN387" s="123" t="s">
        <v>38</v>
      </c>
      <c r="AO387" s="123">
        <v>6</v>
      </c>
      <c r="AP387" s="127">
        <f>VLOOKUP(D387,ODDECHOWYPI!$C$2:$F$400,4,0)</f>
        <v>12</v>
      </c>
      <c r="AQ387" s="182" t="s">
        <v>38</v>
      </c>
      <c r="AR387" s="123">
        <v>9</v>
      </c>
      <c r="AS387" s="127"/>
      <c r="AT387" s="126" t="s">
        <v>38</v>
      </c>
      <c r="AU387" s="123">
        <v>9</v>
      </c>
      <c r="AV387" s="125"/>
      <c r="AW387" s="124" t="s">
        <v>38</v>
      </c>
      <c r="AX387" s="123">
        <v>8</v>
      </c>
      <c r="AY387" s="125"/>
      <c r="AZ387" s="270"/>
    </row>
    <row r="388" spans="1:52" s="183" customFormat="1" x14ac:dyDescent="0.25">
      <c r="A388" s="121">
        <v>4</v>
      </c>
      <c r="B388" s="237"/>
      <c r="C388" s="51"/>
      <c r="D388" s="198">
        <v>93863</v>
      </c>
      <c r="E388" s="55" t="s">
        <v>38</v>
      </c>
      <c r="F388" s="52" t="s">
        <v>38</v>
      </c>
      <c r="G388" s="52" t="str">
        <f>VLOOKUP(D388,wykład3!$D$2:$E$700,2,0)</f>
        <v>+</v>
      </c>
      <c r="H388" s="57" t="str">
        <f>VLOOKUP(D388,wykład4!$D$1:$E$701,2,0)</f>
        <v>+</v>
      </c>
      <c r="I388" s="134" t="str">
        <f>VLOOKUP(D388,ELERNING!$D$2:$I$701,6,0)</f>
        <v>+</v>
      </c>
      <c r="J388" s="55" t="s">
        <v>38</v>
      </c>
      <c r="K388" s="165">
        <v>3</v>
      </c>
      <c r="L388" s="56">
        <f>VLOOKUP(D388,HORMONY1!$C$2:$F$400,4,0)</f>
        <v>7</v>
      </c>
      <c r="M388" s="55" t="s">
        <v>38</v>
      </c>
      <c r="N388" s="165">
        <v>3</v>
      </c>
      <c r="O388" s="56">
        <f>VLOOKUP(D388,HORMONY2!$C$2:$F$400,4,0)</f>
        <v>6</v>
      </c>
      <c r="P388" s="55" t="s">
        <v>38</v>
      </c>
      <c r="Q388" s="52">
        <v>7</v>
      </c>
      <c r="R388" s="56" t="str">
        <f>VLOOKUP(D388,NERWY1!$C$2:$F$400,4,0)</f>
        <v/>
      </c>
      <c r="S388" s="55" t="s">
        <v>38</v>
      </c>
      <c r="T388" s="52" t="s">
        <v>38</v>
      </c>
      <c r="U388" s="165">
        <v>6</v>
      </c>
      <c r="V388" s="125">
        <f>VLOOKUP(D388,NERWY2!$C$2:$F$400,4,0)</f>
        <v>11</v>
      </c>
      <c r="W388" s="55" t="s">
        <v>38</v>
      </c>
      <c r="X388" s="52" t="s">
        <v>38</v>
      </c>
      <c r="Y388" s="141">
        <v>7</v>
      </c>
      <c r="Z388" s="125">
        <v>11</v>
      </c>
      <c r="AA388" s="55" t="s">
        <v>38</v>
      </c>
      <c r="AB388" s="52" t="s">
        <v>38</v>
      </c>
      <c r="AC388" s="52">
        <v>9</v>
      </c>
      <c r="AD388" s="139" t="str">
        <f>VLOOKUP(D388,MIĘŚNIE!$C$2:$F$400,4,0)</f>
        <v/>
      </c>
      <c r="AE388" s="55" t="s">
        <v>38</v>
      </c>
      <c r="AF388" s="52" t="s">
        <v>38</v>
      </c>
      <c r="AG388" s="123">
        <v>10</v>
      </c>
      <c r="AH388" s="56"/>
      <c r="AI388" s="55" t="s">
        <v>38</v>
      </c>
      <c r="AJ388" s="52" t="s">
        <v>38</v>
      </c>
      <c r="AK388" s="165">
        <v>8</v>
      </c>
      <c r="AL388" s="56">
        <f>VLOOKUP(D388,KRĄŻENIEPI!$C$2:$F$400,4,0)</f>
        <v>15</v>
      </c>
      <c r="AM388" s="55" t="s">
        <v>38</v>
      </c>
      <c r="AN388" s="52" t="s">
        <v>38</v>
      </c>
      <c r="AO388" s="52">
        <v>9</v>
      </c>
      <c r="AP388" s="57"/>
      <c r="AQ388" s="58" t="s">
        <v>38</v>
      </c>
      <c r="AR388" s="52">
        <v>7</v>
      </c>
      <c r="AS388" s="57"/>
      <c r="AT388" s="58" t="s">
        <v>38</v>
      </c>
      <c r="AU388" s="52">
        <v>9</v>
      </c>
      <c r="AV388" s="56"/>
      <c r="AW388" s="55" t="s">
        <v>38</v>
      </c>
      <c r="AX388" s="52">
        <v>9</v>
      </c>
      <c r="AY388" s="56"/>
      <c r="AZ388" s="271"/>
    </row>
    <row r="389" spans="1:52" x14ac:dyDescent="0.25">
      <c r="A389" s="171">
        <v>7</v>
      </c>
      <c r="B389" s="236"/>
      <c r="C389" s="184"/>
      <c r="D389" s="197">
        <v>93864</v>
      </c>
      <c r="E389" s="124" t="s">
        <v>38</v>
      </c>
      <c r="F389" s="123" t="s">
        <v>38</v>
      </c>
      <c r="G389" s="123" t="str">
        <f>VLOOKUP(D389,wykład3!$D$2:$E$700,2,0)</f>
        <v>+</v>
      </c>
      <c r="H389" s="127" t="str">
        <f>VLOOKUP(D389,wykład4!$D$1:$E$701,2,0)</f>
        <v>+</v>
      </c>
      <c r="I389" s="182" t="str">
        <f>VLOOKUP(D389,ELERNING!$D$2:$I$701,6,0)</f>
        <v>+</v>
      </c>
      <c r="J389" s="124" t="s">
        <v>38</v>
      </c>
      <c r="K389" s="123">
        <v>8</v>
      </c>
      <c r="L389" s="125" t="str">
        <f>VLOOKUP(D389,HORMONY1!$C$2:$F$400,4,0)</f>
        <v/>
      </c>
      <c r="M389" s="124" t="s">
        <v>38</v>
      </c>
      <c r="N389" s="123">
        <v>7</v>
      </c>
      <c r="O389" s="125" t="str">
        <f>VLOOKUP(D389,HORMONY2!$C$2:$F$400,4,0)</f>
        <v/>
      </c>
      <c r="P389" s="124" t="s">
        <v>38</v>
      </c>
      <c r="Q389" s="123">
        <v>5</v>
      </c>
      <c r="R389" s="125">
        <f>VLOOKUP(D389,NERWY1!$C$2:$F$400,4,0)</f>
        <v>9</v>
      </c>
      <c r="S389" s="124" t="s">
        <v>38</v>
      </c>
      <c r="T389" s="123" t="s">
        <v>38</v>
      </c>
      <c r="U389" s="123">
        <v>9</v>
      </c>
      <c r="V389" s="125"/>
      <c r="W389" s="124" t="s">
        <v>38</v>
      </c>
      <c r="X389" s="123" t="s">
        <v>38</v>
      </c>
      <c r="Y389" s="123">
        <v>11</v>
      </c>
      <c r="Z389" s="125"/>
      <c r="AA389" s="124" t="s">
        <v>38</v>
      </c>
      <c r="AB389" s="123" t="s">
        <v>38</v>
      </c>
      <c r="AC389" s="123">
        <v>15</v>
      </c>
      <c r="AD389" s="125"/>
      <c r="AE389" s="124" t="s">
        <v>38</v>
      </c>
      <c r="AF389" s="123" t="s">
        <v>38</v>
      </c>
      <c r="AG389" s="123">
        <v>13</v>
      </c>
      <c r="AH389" s="125"/>
      <c r="AI389" s="124" t="s">
        <v>38</v>
      </c>
      <c r="AJ389" s="123" t="s">
        <v>38</v>
      </c>
      <c r="AK389" s="123">
        <v>15</v>
      </c>
      <c r="AL389" s="125"/>
      <c r="AM389" s="124" t="s">
        <v>38</v>
      </c>
      <c r="AN389" s="123" t="s">
        <v>38</v>
      </c>
      <c r="AO389" s="123">
        <v>14</v>
      </c>
      <c r="AP389" s="127"/>
      <c r="AQ389" s="126" t="s">
        <v>38</v>
      </c>
      <c r="AR389" s="123">
        <v>9</v>
      </c>
      <c r="AS389" s="127"/>
      <c r="AT389" s="126" t="s">
        <v>38</v>
      </c>
      <c r="AU389" s="123">
        <v>10</v>
      </c>
      <c r="AV389" s="125"/>
      <c r="AW389" s="124" t="s">
        <v>38</v>
      </c>
      <c r="AX389" s="123">
        <v>8</v>
      </c>
      <c r="AY389" s="125"/>
      <c r="AZ389" s="270"/>
    </row>
    <row r="390" spans="1:52" s="183" customFormat="1" x14ac:dyDescent="0.25">
      <c r="A390" s="171">
        <v>9</v>
      </c>
      <c r="B390" s="236"/>
      <c r="C390" s="184"/>
      <c r="D390" s="197">
        <v>93866</v>
      </c>
      <c r="E390" s="124" t="s">
        <v>38</v>
      </c>
      <c r="F390" s="123" t="s">
        <v>38</v>
      </c>
      <c r="G390" s="123" t="str">
        <f>VLOOKUP(D390,wykład3!$D$2:$E$700,2,0)</f>
        <v>+</v>
      </c>
      <c r="H390" s="127" t="str">
        <f>VLOOKUP(D390,wykład4!$D$1:$E$701,2,0)</f>
        <v>+</v>
      </c>
      <c r="I390" s="182" t="str">
        <f>VLOOKUP(D390,ELERNING!$D$2:$I$701,6,0)</f>
        <v>+</v>
      </c>
      <c r="J390" s="124" t="s">
        <v>38</v>
      </c>
      <c r="K390" s="123">
        <v>6</v>
      </c>
      <c r="L390" s="125" t="str">
        <f>VLOOKUP(D390,HORMONY1!$C$2:$F$400,4,0)</f>
        <v/>
      </c>
      <c r="M390" s="124" t="s">
        <v>38</v>
      </c>
      <c r="N390" s="123">
        <v>5</v>
      </c>
      <c r="O390" s="125">
        <f>VLOOKUP(D390,HORMONY2!$C$2:$F$400,4,0)</f>
        <v>7</v>
      </c>
      <c r="P390" s="124" t="s">
        <v>38</v>
      </c>
      <c r="Q390" s="123">
        <v>3</v>
      </c>
      <c r="R390" s="125">
        <f>VLOOKUP(D390,NERWY1!$C$2:$F$400,4,0)</f>
        <v>7</v>
      </c>
      <c r="S390" s="124" t="s">
        <v>38</v>
      </c>
      <c r="T390" s="123" t="s">
        <v>38</v>
      </c>
      <c r="U390" s="123">
        <v>10</v>
      </c>
      <c r="V390" s="125" t="str">
        <f>VLOOKUP(D390,NERWY2!$C$2:$F$400,4,0)</f>
        <v/>
      </c>
      <c r="W390" s="124" t="s">
        <v>38</v>
      </c>
      <c r="X390" s="123" t="s">
        <v>38</v>
      </c>
      <c r="Y390" s="123">
        <v>6</v>
      </c>
      <c r="Z390" s="125">
        <f>VLOOKUP(D390,ZMYSŁY!$C$2:$F$400,4,0)</f>
        <v>9</v>
      </c>
      <c r="AA390" s="124" t="s">
        <v>38</v>
      </c>
      <c r="AB390" s="123" t="s">
        <v>38</v>
      </c>
      <c r="AC390" s="123">
        <v>10</v>
      </c>
      <c r="AD390" s="125" t="str">
        <f>VLOOKUP(D390,MIĘŚNIE!$C$2:$F$400,4,0)</f>
        <v/>
      </c>
      <c r="AE390" s="124" t="s">
        <v>38</v>
      </c>
      <c r="AF390" s="123" t="s">
        <v>38</v>
      </c>
      <c r="AG390" s="123">
        <v>9</v>
      </c>
      <c r="AH390" s="125"/>
      <c r="AI390" s="124" t="s">
        <v>38</v>
      </c>
      <c r="AJ390" s="123" t="s">
        <v>38</v>
      </c>
      <c r="AK390" s="123">
        <v>10</v>
      </c>
      <c r="AL390" s="125"/>
      <c r="AM390" s="124" t="s">
        <v>38</v>
      </c>
      <c r="AN390" s="123" t="s">
        <v>38</v>
      </c>
      <c r="AO390" s="123">
        <v>11</v>
      </c>
      <c r="AP390" s="127"/>
      <c r="AQ390" s="126" t="s">
        <v>38</v>
      </c>
      <c r="AR390" s="123">
        <v>5</v>
      </c>
      <c r="AS390" s="127">
        <f>VLOOKUP(D390,KREW2PI!$C$2:$F$400,4,0)</f>
        <v>9</v>
      </c>
      <c r="AT390" s="126" t="s">
        <v>38</v>
      </c>
      <c r="AU390" s="123">
        <v>9</v>
      </c>
      <c r="AV390" s="125"/>
      <c r="AW390" s="124" t="s">
        <v>38</v>
      </c>
      <c r="AX390" s="123">
        <v>9</v>
      </c>
      <c r="AY390" s="125"/>
      <c r="AZ390" s="270"/>
    </row>
    <row r="391" spans="1:52" s="183" customFormat="1" x14ac:dyDescent="0.25">
      <c r="A391" s="171">
        <v>5</v>
      </c>
      <c r="B391" s="236"/>
      <c r="C391" s="184"/>
      <c r="D391" s="197">
        <v>93868</v>
      </c>
      <c r="E391" s="124" t="s">
        <v>38</v>
      </c>
      <c r="F391" s="123" t="s">
        <v>38</v>
      </c>
      <c r="G391" s="123" t="str">
        <f>VLOOKUP(D391,wykład3!$D$2:$E$700,2,0)</f>
        <v>+</v>
      </c>
      <c r="H391" s="127" t="str">
        <f>VLOOKUP(D391,wykład4!$D$1:$E$701,2,0)</f>
        <v>+</v>
      </c>
      <c r="I391" s="182" t="str">
        <f>VLOOKUP(D391,ELERNING!$D$2:$I$701,6,0)</f>
        <v>+</v>
      </c>
      <c r="J391" s="124" t="s">
        <v>38</v>
      </c>
      <c r="K391" s="123">
        <v>8</v>
      </c>
      <c r="L391" s="125"/>
      <c r="M391" s="124" t="s">
        <v>38</v>
      </c>
      <c r="N391" s="123">
        <v>8</v>
      </c>
      <c r="O391" s="125"/>
      <c r="P391" s="124" t="s">
        <v>38</v>
      </c>
      <c r="Q391" s="123">
        <v>7</v>
      </c>
      <c r="R391" s="125"/>
      <c r="S391" s="124" t="s">
        <v>38</v>
      </c>
      <c r="T391" s="123" t="s">
        <v>38</v>
      </c>
      <c r="U391" s="123">
        <v>13</v>
      </c>
      <c r="V391" s="125"/>
      <c r="W391" s="124" t="s">
        <v>38</v>
      </c>
      <c r="X391" s="123" t="s">
        <v>38</v>
      </c>
      <c r="Y391" s="123">
        <v>10</v>
      </c>
      <c r="Z391" s="125"/>
      <c r="AA391" s="124" t="s">
        <v>38</v>
      </c>
      <c r="AB391" s="123" t="s">
        <v>38</v>
      </c>
      <c r="AC391" s="123">
        <v>11</v>
      </c>
      <c r="AD391" s="125"/>
      <c r="AE391" s="124" t="s">
        <v>38</v>
      </c>
      <c r="AF391" s="123" t="s">
        <v>38</v>
      </c>
      <c r="AG391" s="123">
        <v>8</v>
      </c>
      <c r="AH391" s="125">
        <f>VLOOKUP(D391,KREW1PI!$C$2:$F$400,4,0)</f>
        <v>12</v>
      </c>
      <c r="AI391" s="124" t="s">
        <v>38</v>
      </c>
      <c r="AJ391" s="123" t="s">
        <v>38</v>
      </c>
      <c r="AK391" s="123">
        <v>9</v>
      </c>
      <c r="AL391" s="125"/>
      <c r="AM391" s="124" t="s">
        <v>38</v>
      </c>
      <c r="AN391" s="123" t="s">
        <v>38</v>
      </c>
      <c r="AO391" s="123">
        <v>11</v>
      </c>
      <c r="AP391" s="127"/>
      <c r="AQ391" s="126" t="s">
        <v>38</v>
      </c>
      <c r="AR391" s="123">
        <v>6</v>
      </c>
      <c r="AS391" s="127"/>
      <c r="AT391" s="126" t="s">
        <v>38</v>
      </c>
      <c r="AU391" s="123">
        <v>10</v>
      </c>
      <c r="AV391" s="125"/>
      <c r="AW391" s="124" t="s">
        <v>38</v>
      </c>
      <c r="AX391" s="123">
        <v>10</v>
      </c>
      <c r="AY391" s="125"/>
      <c r="AZ391" s="270"/>
    </row>
    <row r="392" spans="1:52" s="183" customFormat="1" x14ac:dyDescent="0.25">
      <c r="A392" s="171">
        <v>3</v>
      </c>
      <c r="B392" s="236"/>
      <c r="C392" s="184"/>
      <c r="D392" s="197">
        <v>93870</v>
      </c>
      <c r="E392" s="124" t="s">
        <v>38</v>
      </c>
      <c r="F392" s="123" t="s">
        <v>38</v>
      </c>
      <c r="G392" s="123" t="str">
        <f>VLOOKUP(D392,wykład3!$D$2:$E$700,2,0)</f>
        <v>+</v>
      </c>
      <c r="H392" s="127" t="str">
        <f>VLOOKUP(D392,wykład4!$D$1:$E$701,2,0)</f>
        <v>+</v>
      </c>
      <c r="I392" s="182" t="str">
        <f>VLOOKUP(D392,ELERNING!$D$2:$I$701,6,0)</f>
        <v>+</v>
      </c>
      <c r="J392" s="124" t="s">
        <v>38</v>
      </c>
      <c r="K392" s="123">
        <v>7</v>
      </c>
      <c r="L392" s="125" t="str">
        <f>VLOOKUP(D392,HORMONY1!$C$2:$F$400,4,0)</f>
        <v/>
      </c>
      <c r="M392" s="124" t="s">
        <v>38</v>
      </c>
      <c r="N392" s="123">
        <v>4</v>
      </c>
      <c r="O392" s="125">
        <f>VLOOKUP(D392,HORMONY2!$C$2:$F$400,4,0)</f>
        <v>7</v>
      </c>
      <c r="P392" s="124" t="s">
        <v>38</v>
      </c>
      <c r="Q392" s="123">
        <v>2</v>
      </c>
      <c r="R392" s="125">
        <f>VLOOKUP(D392,NERWY1!$C$2:$F$400,4,0)</f>
        <v>7</v>
      </c>
      <c r="S392" s="124" t="s">
        <v>38</v>
      </c>
      <c r="T392" s="123" t="s">
        <v>38</v>
      </c>
      <c r="U392" s="123">
        <v>4</v>
      </c>
      <c r="V392" s="125">
        <f>VLOOKUP(D392,NERWY2!$C$2:$F$400,4,0)</f>
        <v>11</v>
      </c>
      <c r="W392" s="124" t="s">
        <v>38</v>
      </c>
      <c r="X392" s="123" t="s">
        <v>38</v>
      </c>
      <c r="Y392" s="123">
        <v>9</v>
      </c>
      <c r="Z392" s="125" t="str">
        <f>VLOOKUP(D392,ZMYSŁY!$C$2:$F$400,4,0)</f>
        <v/>
      </c>
      <c r="AA392" s="124" t="s">
        <v>38</v>
      </c>
      <c r="AB392" s="123" t="s">
        <v>38</v>
      </c>
      <c r="AC392" s="123">
        <v>8</v>
      </c>
      <c r="AD392" s="125">
        <f>VLOOKUP(D392,MIĘŚNIE!$C$2:$F$400,4,0)</f>
        <v>11</v>
      </c>
      <c r="AE392" s="124" t="s">
        <v>38</v>
      </c>
      <c r="AF392" s="123" t="s">
        <v>38</v>
      </c>
      <c r="AG392" s="123">
        <v>11</v>
      </c>
      <c r="AH392" s="125"/>
      <c r="AI392" s="124" t="s">
        <v>38</v>
      </c>
      <c r="AJ392" s="123" t="s">
        <v>38</v>
      </c>
      <c r="AK392" s="123">
        <v>10</v>
      </c>
      <c r="AL392" s="125"/>
      <c r="AM392" s="124" t="s">
        <v>38</v>
      </c>
      <c r="AN392" s="123" t="s">
        <v>38</v>
      </c>
      <c r="AO392" s="123">
        <v>11</v>
      </c>
      <c r="AP392" s="127"/>
      <c r="AQ392" s="126" t="s">
        <v>38</v>
      </c>
      <c r="AR392" s="123">
        <v>3</v>
      </c>
      <c r="AS392" s="127">
        <f>VLOOKUP(D392,KREW2PI!$C$2:$F$400,4,0)</f>
        <v>8</v>
      </c>
      <c r="AT392" s="126" t="s">
        <v>38</v>
      </c>
      <c r="AU392" s="123">
        <v>8</v>
      </c>
      <c r="AV392" s="125"/>
      <c r="AW392" s="124" t="s">
        <v>38</v>
      </c>
      <c r="AX392" s="123">
        <v>8</v>
      </c>
      <c r="AY392" s="125"/>
      <c r="AZ392" s="270"/>
    </row>
    <row r="393" spans="1:52" s="183" customFormat="1" x14ac:dyDescent="0.25">
      <c r="A393" s="171">
        <v>8</v>
      </c>
      <c r="B393" s="236"/>
      <c r="C393" s="184"/>
      <c r="D393" s="197">
        <v>93871</v>
      </c>
      <c r="E393" s="124" t="s">
        <v>38</v>
      </c>
      <c r="F393" s="123" t="s">
        <v>38</v>
      </c>
      <c r="G393" s="123" t="str">
        <f>VLOOKUP(D393,wykład3!$D$2:$E$700,2,0)</f>
        <v>+</v>
      </c>
      <c r="H393" s="127" t="str">
        <f>VLOOKUP(D393,wykład4!$D$1:$E$701,2,0)</f>
        <v>+</v>
      </c>
      <c r="I393" s="182" t="str">
        <f>VLOOKUP(D393,ELERNING!$D$2:$I$701,6,0)</f>
        <v>+</v>
      </c>
      <c r="J393" s="124" t="s">
        <v>38</v>
      </c>
      <c r="K393" s="123">
        <v>9</v>
      </c>
      <c r="L393" s="125" t="str">
        <f>VLOOKUP(D393,HORMONY1!$C$2:$F$400,4,0)</f>
        <v/>
      </c>
      <c r="M393" s="124" t="s">
        <v>38</v>
      </c>
      <c r="N393" s="123">
        <v>9</v>
      </c>
      <c r="O393" s="125" t="str">
        <f>VLOOKUP(D393,HORMONY2!$C$2:$F$400,4,0)</f>
        <v/>
      </c>
      <c r="P393" s="124" t="s">
        <v>38</v>
      </c>
      <c r="Q393" s="123">
        <v>2</v>
      </c>
      <c r="R393" s="125">
        <f>VLOOKUP(D393,NERWY1!$C$2:$F$400,4,0)</f>
        <v>8</v>
      </c>
      <c r="S393" s="124" t="s">
        <v>38</v>
      </c>
      <c r="T393" s="123" t="s">
        <v>38</v>
      </c>
      <c r="U393" s="123">
        <v>10</v>
      </c>
      <c r="V393" s="125"/>
      <c r="W393" s="124" t="s">
        <v>38</v>
      </c>
      <c r="X393" s="123" t="s">
        <v>38</v>
      </c>
      <c r="Y393" s="123">
        <v>9</v>
      </c>
      <c r="Z393" s="125"/>
      <c r="AA393" s="124" t="s">
        <v>38</v>
      </c>
      <c r="AB393" s="123" t="s">
        <v>38</v>
      </c>
      <c r="AC393" s="123">
        <v>13</v>
      </c>
      <c r="AD393" s="125"/>
      <c r="AE393" s="124" t="s">
        <v>38</v>
      </c>
      <c r="AF393" s="123" t="s">
        <v>38</v>
      </c>
      <c r="AG393" s="123">
        <v>13</v>
      </c>
      <c r="AH393" s="125"/>
      <c r="AI393" s="124" t="s">
        <v>38</v>
      </c>
      <c r="AJ393" s="123" t="s">
        <v>38</v>
      </c>
      <c r="AK393" s="123">
        <v>15</v>
      </c>
      <c r="AL393" s="125"/>
      <c r="AM393" s="124" t="s">
        <v>38</v>
      </c>
      <c r="AN393" s="123" t="s">
        <v>38</v>
      </c>
      <c r="AO393" s="123">
        <v>15</v>
      </c>
      <c r="AP393" s="127"/>
      <c r="AQ393" s="126" t="s">
        <v>38</v>
      </c>
      <c r="AR393" s="123">
        <v>4</v>
      </c>
      <c r="AS393" s="127">
        <f>VLOOKUP(D393,KREW2PI!$C$2:$F$400,4,0)</f>
        <v>10</v>
      </c>
      <c r="AT393" s="126" t="s">
        <v>38</v>
      </c>
      <c r="AU393" s="123">
        <v>9</v>
      </c>
      <c r="AV393" s="125"/>
      <c r="AW393" s="124" t="s">
        <v>38</v>
      </c>
      <c r="AX393" s="123">
        <v>9</v>
      </c>
      <c r="AY393" s="125"/>
      <c r="AZ393" s="270"/>
    </row>
    <row r="394" spans="1:52" s="183" customFormat="1" x14ac:dyDescent="0.25">
      <c r="A394" s="171">
        <v>9</v>
      </c>
      <c r="B394" s="236"/>
      <c r="C394" s="184"/>
      <c r="D394" s="197">
        <v>93872</v>
      </c>
      <c r="E394" s="124" t="s">
        <v>38</v>
      </c>
      <c r="F394" s="123" t="s">
        <v>38</v>
      </c>
      <c r="G394" s="123" t="str">
        <f>VLOOKUP(D394,wykład3!$D$2:$E$700,2,0)</f>
        <v>+</v>
      </c>
      <c r="H394" s="127" t="str">
        <f>VLOOKUP(D394,wykład4!$D$1:$E$701,2,0)</f>
        <v>+</v>
      </c>
      <c r="I394" s="182" t="str">
        <f>VLOOKUP(D394,ELERNING!$D$2:$I$701,6,0)</f>
        <v>+</v>
      </c>
      <c r="J394" s="124" t="s">
        <v>38</v>
      </c>
      <c r="K394" s="123">
        <v>6</v>
      </c>
      <c r="L394" s="125" t="str">
        <f>VLOOKUP(D394,HORMONY1!$C$2:$F$400,4,0)</f>
        <v/>
      </c>
      <c r="M394" s="124" t="s">
        <v>38</v>
      </c>
      <c r="N394" s="123">
        <v>8</v>
      </c>
      <c r="O394" s="125" t="str">
        <f>VLOOKUP(D394,HORMONY2!$C$2:$F$400,4,0)</f>
        <v/>
      </c>
      <c r="P394" s="124" t="s">
        <v>38</v>
      </c>
      <c r="Q394" s="123">
        <v>2</v>
      </c>
      <c r="R394" s="125">
        <f>VLOOKUP(D394,NERWY1!$C$2:$F$400,4,0)</f>
        <v>8</v>
      </c>
      <c r="S394" s="124" t="s">
        <v>38</v>
      </c>
      <c r="T394" s="123" t="s">
        <v>38</v>
      </c>
      <c r="U394" s="123">
        <v>9</v>
      </c>
      <c r="V394" s="125"/>
      <c r="W394" s="124" t="s">
        <v>38</v>
      </c>
      <c r="X394" s="123" t="s">
        <v>38</v>
      </c>
      <c r="Y394" s="123">
        <v>10</v>
      </c>
      <c r="Z394" s="125"/>
      <c r="AA394" s="124" t="s">
        <v>38</v>
      </c>
      <c r="AB394" s="123" t="s">
        <v>38</v>
      </c>
      <c r="AC394" s="123">
        <v>14</v>
      </c>
      <c r="AD394" s="125"/>
      <c r="AE394" s="124" t="s">
        <v>38</v>
      </c>
      <c r="AF394" s="123" t="s">
        <v>38</v>
      </c>
      <c r="AG394" s="123">
        <v>11</v>
      </c>
      <c r="AH394" s="125"/>
      <c r="AI394" s="124" t="s">
        <v>38</v>
      </c>
      <c r="AJ394" s="123" t="s">
        <v>38</v>
      </c>
      <c r="AK394" s="123">
        <v>13</v>
      </c>
      <c r="AL394" s="125"/>
      <c r="AM394" s="124" t="s">
        <v>38</v>
      </c>
      <c r="AN394" s="123" t="s">
        <v>38</v>
      </c>
      <c r="AO394" s="123">
        <v>13</v>
      </c>
      <c r="AP394" s="127"/>
      <c r="AQ394" s="126" t="s">
        <v>38</v>
      </c>
      <c r="AR394" s="123">
        <v>7</v>
      </c>
      <c r="AS394" s="127"/>
      <c r="AT394" s="126" t="s">
        <v>38</v>
      </c>
      <c r="AU394" s="123">
        <v>8</v>
      </c>
      <c r="AV394" s="125"/>
      <c r="AW394" s="124" t="s">
        <v>38</v>
      </c>
      <c r="AX394" s="123">
        <v>8</v>
      </c>
      <c r="AY394" s="125"/>
      <c r="AZ394" s="270"/>
    </row>
    <row r="395" spans="1:52" x14ac:dyDescent="0.25">
      <c r="A395" s="121">
        <v>6</v>
      </c>
      <c r="B395" s="237"/>
      <c r="C395" s="51"/>
      <c r="D395" s="198">
        <v>93873</v>
      </c>
      <c r="E395" s="55" t="s">
        <v>38</v>
      </c>
      <c r="F395" s="52" t="s">
        <v>38</v>
      </c>
      <c r="G395" s="52" t="str">
        <f>VLOOKUP(D395,wykład3!$D$2:$E$700,2,0)</f>
        <v>+</v>
      </c>
      <c r="H395" s="57" t="str">
        <f>VLOOKUP(D395,wykład4!$D$1:$E$701,2,0)</f>
        <v>+</v>
      </c>
      <c r="I395" s="134" t="str">
        <f>VLOOKUP(D395,ELERNING!$D$2:$I$701,6,0)</f>
        <v>+</v>
      </c>
      <c r="J395" s="55" t="s">
        <v>38</v>
      </c>
      <c r="K395" s="141">
        <v>5</v>
      </c>
      <c r="L395" s="125">
        <v>9</v>
      </c>
      <c r="M395" s="55" t="s">
        <v>38</v>
      </c>
      <c r="N395" s="52">
        <v>7</v>
      </c>
      <c r="O395" s="56" t="str">
        <f>VLOOKUP(D395,HORMONY2!$C$2:$F$400,4,0)</f>
        <v/>
      </c>
      <c r="P395" s="55" t="s">
        <v>38</v>
      </c>
      <c r="Q395" s="52">
        <v>7</v>
      </c>
      <c r="R395" s="56" t="str">
        <f>VLOOKUP(D395,NERWY1!$C$2:$F$400,4,0)</f>
        <v/>
      </c>
      <c r="S395" s="55" t="s">
        <v>38</v>
      </c>
      <c r="T395" s="52" t="s">
        <v>38</v>
      </c>
      <c r="U395" s="52">
        <v>11</v>
      </c>
      <c r="V395" s="125" t="str">
        <f>VLOOKUP(D395,NERWY2!$C$2:$F$400,4,0)</f>
        <v/>
      </c>
      <c r="W395" s="55" t="s">
        <v>38</v>
      </c>
      <c r="X395" s="52" t="s">
        <v>38</v>
      </c>
      <c r="Y395" s="165">
        <v>5</v>
      </c>
      <c r="Z395" s="125">
        <f>VLOOKUP(D395,ZMYSŁY!$C$2:$F$400,4,0)</f>
        <v>14</v>
      </c>
      <c r="AA395" s="55" t="s">
        <v>38</v>
      </c>
      <c r="AB395" s="52" t="s">
        <v>38</v>
      </c>
      <c r="AC395" s="52">
        <v>12</v>
      </c>
      <c r="AD395" s="139" t="str">
        <f>VLOOKUP(D395,MIĘŚNIE!$C$2:$F$400,4,0)</f>
        <v/>
      </c>
      <c r="AE395" s="55" t="s">
        <v>38</v>
      </c>
      <c r="AF395" s="52" t="s">
        <v>38</v>
      </c>
      <c r="AG395" s="52">
        <v>14</v>
      </c>
      <c r="AH395" s="56"/>
      <c r="AI395" s="55" t="s">
        <v>38</v>
      </c>
      <c r="AJ395" s="52" t="s">
        <v>38</v>
      </c>
      <c r="AK395" s="52">
        <v>11</v>
      </c>
      <c r="AL395" s="56"/>
      <c r="AM395" s="55" t="s">
        <v>38</v>
      </c>
      <c r="AN395" s="52" t="s">
        <v>38</v>
      </c>
      <c r="AO395" s="52">
        <v>13</v>
      </c>
      <c r="AP395" s="57"/>
      <c r="AQ395" s="58" t="s">
        <v>38</v>
      </c>
      <c r="AR395" s="61">
        <v>7</v>
      </c>
      <c r="AS395" s="57"/>
      <c r="AT395" s="58" t="s">
        <v>38</v>
      </c>
      <c r="AU395" s="61">
        <v>9</v>
      </c>
      <c r="AV395" s="56"/>
      <c r="AW395" s="55" t="s">
        <v>38</v>
      </c>
      <c r="AX395" s="61">
        <v>7</v>
      </c>
      <c r="AY395" s="56"/>
      <c r="AZ395" s="271"/>
    </row>
    <row r="396" spans="1:52" s="183" customFormat="1" x14ac:dyDescent="0.25">
      <c r="A396" s="171">
        <v>4</v>
      </c>
      <c r="B396" s="236"/>
      <c r="C396" s="184"/>
      <c r="D396" s="197">
        <v>93874</v>
      </c>
      <c r="E396" s="124" t="s">
        <v>38</v>
      </c>
      <c r="F396" s="123" t="s">
        <v>38</v>
      </c>
      <c r="G396" s="123" t="str">
        <f>VLOOKUP(D396,wykład3!$D$2:$E$700,2,0)</f>
        <v>+</v>
      </c>
      <c r="H396" s="127" t="str">
        <f>VLOOKUP(D396,wykład4!$D$1:$E$701,2,0)</f>
        <v>+</v>
      </c>
      <c r="I396" s="182" t="str">
        <f>VLOOKUP(D396,ELERNING!$D$2:$I$701,6,0)</f>
        <v>+</v>
      </c>
      <c r="J396" s="124" t="s">
        <v>38</v>
      </c>
      <c r="K396" s="123">
        <v>10</v>
      </c>
      <c r="L396" s="125" t="str">
        <f>VLOOKUP(D396,HORMONY1!$C$2:$F$400,4,0)</f>
        <v/>
      </c>
      <c r="M396" s="124" t="s">
        <v>38</v>
      </c>
      <c r="N396" s="123">
        <v>5</v>
      </c>
      <c r="O396" s="125">
        <f>VLOOKUP(D396,HORMONY2!$C$2:$F$400,4,0)</f>
        <v>9</v>
      </c>
      <c r="P396" s="124" t="s">
        <v>38</v>
      </c>
      <c r="Q396" s="123">
        <v>6</v>
      </c>
      <c r="R396" s="125" t="str">
        <f>VLOOKUP(D396,NERWY1!$C$2:$F$400,4,0)</f>
        <v/>
      </c>
      <c r="S396" s="124" t="s">
        <v>38</v>
      </c>
      <c r="T396" s="123" t="s">
        <v>38</v>
      </c>
      <c r="U396" s="123">
        <v>11</v>
      </c>
      <c r="V396" s="125"/>
      <c r="W396" s="124" t="s">
        <v>38</v>
      </c>
      <c r="X396" s="123" t="s">
        <v>38</v>
      </c>
      <c r="Y396" s="123">
        <v>13</v>
      </c>
      <c r="Z396" s="125"/>
      <c r="AA396" s="124" t="s">
        <v>38</v>
      </c>
      <c r="AB396" s="123" t="s">
        <v>38</v>
      </c>
      <c r="AC396" s="123">
        <v>10</v>
      </c>
      <c r="AD396" s="125"/>
      <c r="AE396" s="124" t="s">
        <v>38</v>
      </c>
      <c r="AF396" s="123" t="s">
        <v>38</v>
      </c>
      <c r="AG396" s="123">
        <v>14</v>
      </c>
      <c r="AH396" s="125"/>
      <c r="AI396" s="124" t="s">
        <v>38</v>
      </c>
      <c r="AJ396" s="123" t="s">
        <v>38</v>
      </c>
      <c r="AK396" s="123">
        <v>12</v>
      </c>
      <c r="AL396" s="125"/>
      <c r="AM396" s="124" t="s">
        <v>38</v>
      </c>
      <c r="AN396" s="221" t="s">
        <v>38</v>
      </c>
      <c r="AO396" s="123">
        <v>15</v>
      </c>
      <c r="AP396" s="127"/>
      <c r="AQ396" s="126" t="s">
        <v>38</v>
      </c>
      <c r="AR396" s="123">
        <v>10</v>
      </c>
      <c r="AS396" s="127"/>
      <c r="AT396" s="126" t="s">
        <v>38</v>
      </c>
      <c r="AU396" s="123">
        <v>10</v>
      </c>
      <c r="AV396" s="125"/>
      <c r="AW396" s="124" t="s">
        <v>38</v>
      </c>
      <c r="AX396" s="123">
        <v>9</v>
      </c>
      <c r="AY396" s="125"/>
      <c r="AZ396" s="270"/>
    </row>
    <row r="397" spans="1:52" s="183" customFormat="1" x14ac:dyDescent="0.25">
      <c r="A397" s="171">
        <v>5</v>
      </c>
      <c r="B397" s="236"/>
      <c r="C397" s="184"/>
      <c r="D397" s="197">
        <v>93875</v>
      </c>
      <c r="E397" s="124" t="s">
        <v>38</v>
      </c>
      <c r="F397" s="123" t="s">
        <v>38</v>
      </c>
      <c r="G397" s="123" t="str">
        <f>VLOOKUP(D397,wykład3!$D$2:$E$700,2,0)</f>
        <v>+</v>
      </c>
      <c r="H397" s="127" t="str">
        <f>VLOOKUP(D397,wykład4!$D$1:$E$701,2,0)</f>
        <v>+</v>
      </c>
      <c r="I397" s="182" t="str">
        <f>VLOOKUP(D397,ELERNING!$D$2:$I$701,6,0)</f>
        <v>+</v>
      </c>
      <c r="J397" s="124" t="s">
        <v>38</v>
      </c>
      <c r="K397" s="123">
        <v>7</v>
      </c>
      <c r="L397" s="125" t="str">
        <f>VLOOKUP(D397,HORMONY1!$C$2:$F$400,4,0)</f>
        <v/>
      </c>
      <c r="M397" s="124" t="s">
        <v>38</v>
      </c>
      <c r="N397" s="123">
        <v>5</v>
      </c>
      <c r="O397" s="125">
        <f>VLOOKUP(D397,HORMONY2!$C$2:$F$400,4,0)</f>
        <v>9</v>
      </c>
      <c r="P397" s="124" t="s">
        <v>38</v>
      </c>
      <c r="Q397" s="123">
        <v>4</v>
      </c>
      <c r="R397" s="125">
        <f>VLOOKUP(D397,NERWY1!$C$2:$F$400,4,0)</f>
        <v>9</v>
      </c>
      <c r="S397" s="124" t="s">
        <v>38</v>
      </c>
      <c r="T397" s="123" t="s">
        <v>38</v>
      </c>
      <c r="U397" s="123">
        <v>12</v>
      </c>
      <c r="V397" s="125"/>
      <c r="W397" s="124" t="s">
        <v>38</v>
      </c>
      <c r="X397" s="123" t="s">
        <v>38</v>
      </c>
      <c r="Y397" s="123">
        <v>10</v>
      </c>
      <c r="Z397" s="125"/>
      <c r="AA397" s="124" t="s">
        <v>38</v>
      </c>
      <c r="AB397" s="123" t="s">
        <v>38</v>
      </c>
      <c r="AC397" s="123">
        <v>11</v>
      </c>
      <c r="AD397" s="125"/>
      <c r="AE397" s="124" t="s">
        <v>38</v>
      </c>
      <c r="AF397" s="123" t="s">
        <v>38</v>
      </c>
      <c r="AG397" s="123">
        <v>12</v>
      </c>
      <c r="AH397" s="125"/>
      <c r="AI397" s="124" t="s">
        <v>38</v>
      </c>
      <c r="AJ397" s="123" t="s">
        <v>38</v>
      </c>
      <c r="AK397" s="123">
        <v>11</v>
      </c>
      <c r="AL397" s="125"/>
      <c r="AM397" s="124" t="s">
        <v>38</v>
      </c>
      <c r="AN397" s="123" t="s">
        <v>38</v>
      </c>
      <c r="AO397" s="123">
        <v>11</v>
      </c>
      <c r="AP397" s="127"/>
      <c r="AQ397" s="126" t="s">
        <v>38</v>
      </c>
      <c r="AR397" s="123">
        <v>8</v>
      </c>
      <c r="AS397" s="127"/>
      <c r="AT397" s="126" t="s">
        <v>38</v>
      </c>
      <c r="AU397" s="123">
        <v>9</v>
      </c>
      <c r="AV397" s="125"/>
      <c r="AW397" s="124" t="s">
        <v>38</v>
      </c>
      <c r="AX397" s="123">
        <v>9</v>
      </c>
      <c r="AY397" s="125"/>
      <c r="AZ397" s="270"/>
    </row>
    <row r="398" spans="1:52" s="183" customFormat="1" x14ac:dyDescent="0.25">
      <c r="A398" s="171">
        <v>6</v>
      </c>
      <c r="B398" s="236"/>
      <c r="C398" s="184"/>
      <c r="D398" s="197">
        <v>93876</v>
      </c>
      <c r="E398" s="124" t="s">
        <v>38</v>
      </c>
      <c r="F398" s="123" t="s">
        <v>38</v>
      </c>
      <c r="G398" s="123" t="str">
        <f>VLOOKUP(D398,wykład3!$D$2:$E$700,2,0)</f>
        <v>+</v>
      </c>
      <c r="H398" s="127" t="str">
        <f>VLOOKUP(D398,wykład4!$D$1:$E$701,2,0)</f>
        <v>+</v>
      </c>
      <c r="I398" s="182" t="str">
        <f>VLOOKUP(D398,ELERNING!$D$2:$I$701,6,0)</f>
        <v>+</v>
      </c>
      <c r="J398" s="124" t="s">
        <v>38</v>
      </c>
      <c r="K398" s="123">
        <v>9</v>
      </c>
      <c r="L398" s="125"/>
      <c r="M398" s="124" t="s">
        <v>38</v>
      </c>
      <c r="N398" s="123">
        <v>7</v>
      </c>
      <c r="O398" s="125"/>
      <c r="P398" s="124" t="s">
        <v>38</v>
      </c>
      <c r="Q398" s="123">
        <v>7</v>
      </c>
      <c r="R398" s="125"/>
      <c r="S398" s="124" t="s">
        <v>38</v>
      </c>
      <c r="T398" s="123" t="s">
        <v>38</v>
      </c>
      <c r="U398" s="123">
        <v>11</v>
      </c>
      <c r="V398" s="125" t="str">
        <f>VLOOKUP(D398,NERWY2!$C$2:$F$400,4,0)</f>
        <v/>
      </c>
      <c r="W398" s="124" t="s">
        <v>38</v>
      </c>
      <c r="X398" s="123" t="s">
        <v>38</v>
      </c>
      <c r="Y398" s="123">
        <v>8</v>
      </c>
      <c r="Z398" s="125">
        <f>VLOOKUP(D398,ZMYSŁY!$C$2:$F$400,4,0)</f>
        <v>10</v>
      </c>
      <c r="AA398" s="124" t="s">
        <v>38</v>
      </c>
      <c r="AB398" s="123" t="s">
        <v>38</v>
      </c>
      <c r="AC398" s="123">
        <v>13</v>
      </c>
      <c r="AD398" s="125" t="str">
        <f>VLOOKUP(D398,MIĘŚNIE!$C$2:$F$400,4,0)</f>
        <v/>
      </c>
      <c r="AE398" s="124" t="s">
        <v>38</v>
      </c>
      <c r="AF398" s="123" t="s">
        <v>38</v>
      </c>
      <c r="AG398" s="123">
        <v>15</v>
      </c>
      <c r="AH398" s="125"/>
      <c r="AI398" s="124" t="s">
        <v>38</v>
      </c>
      <c r="AJ398" s="123" t="s">
        <v>38</v>
      </c>
      <c r="AK398" s="123">
        <v>14</v>
      </c>
      <c r="AL398" s="125"/>
      <c r="AM398" s="124" t="s">
        <v>38</v>
      </c>
      <c r="AN398" s="123" t="s">
        <v>38</v>
      </c>
      <c r="AO398" s="123">
        <v>14</v>
      </c>
      <c r="AP398" s="127"/>
      <c r="AQ398" s="126" t="s">
        <v>38</v>
      </c>
      <c r="AR398" s="123">
        <v>6</v>
      </c>
      <c r="AS398" s="127"/>
      <c r="AT398" s="126" t="s">
        <v>38</v>
      </c>
      <c r="AU398" s="123">
        <v>7</v>
      </c>
      <c r="AV398" s="125"/>
      <c r="AW398" s="124" t="s">
        <v>38</v>
      </c>
      <c r="AX398" s="123">
        <v>10</v>
      </c>
      <c r="AY398" s="125"/>
      <c r="AZ398" s="270"/>
    </row>
    <row r="399" spans="1:52" x14ac:dyDescent="0.25">
      <c r="A399" s="171">
        <v>7</v>
      </c>
      <c r="B399" s="236"/>
      <c r="C399" s="184"/>
      <c r="D399" s="197">
        <v>93877</v>
      </c>
      <c r="E399" s="124" t="s">
        <v>38</v>
      </c>
      <c r="F399" s="123" t="s">
        <v>38</v>
      </c>
      <c r="G399" s="123" t="str">
        <f>VLOOKUP(D399,wykład3!$D$2:$E$700,2,0)</f>
        <v>+</v>
      </c>
      <c r="H399" s="127" t="str">
        <f>VLOOKUP(D399,wykład4!$D$1:$E$701,2,0)</f>
        <v>+</v>
      </c>
      <c r="I399" s="182" t="str">
        <f>VLOOKUP(D399,ELERNING!$D$2:$I$701,6,0)</f>
        <v>+</v>
      </c>
      <c r="J399" s="124" t="s">
        <v>38</v>
      </c>
      <c r="K399" s="123">
        <v>8</v>
      </c>
      <c r="L399" s="125"/>
      <c r="M399" s="124" t="s">
        <v>38</v>
      </c>
      <c r="N399" s="123">
        <v>10</v>
      </c>
      <c r="O399" s="125"/>
      <c r="P399" s="124" t="s">
        <v>38</v>
      </c>
      <c r="Q399" s="123">
        <v>8</v>
      </c>
      <c r="R399" s="125"/>
      <c r="S399" s="124" t="s">
        <v>38</v>
      </c>
      <c r="T399" s="123" t="s">
        <v>38</v>
      </c>
      <c r="U399" s="123">
        <v>12</v>
      </c>
      <c r="V399" s="125"/>
      <c r="W399" s="124" t="s">
        <v>38</v>
      </c>
      <c r="X399" s="123" t="s">
        <v>38</v>
      </c>
      <c r="Y399" s="123">
        <v>11</v>
      </c>
      <c r="Z399" s="125"/>
      <c r="AA399" s="124" t="s">
        <v>38</v>
      </c>
      <c r="AB399" s="123" t="s">
        <v>38</v>
      </c>
      <c r="AC399" s="123">
        <v>12</v>
      </c>
      <c r="AD399" s="125"/>
      <c r="AE399" s="124" t="s">
        <v>38</v>
      </c>
      <c r="AF399" s="123" t="s">
        <v>38</v>
      </c>
      <c r="AG399" s="123">
        <v>9</v>
      </c>
      <c r="AH399" s="125"/>
      <c r="AI399" s="124" t="s">
        <v>38</v>
      </c>
      <c r="AJ399" s="123" t="s">
        <v>38</v>
      </c>
      <c r="AK399" s="123">
        <v>12</v>
      </c>
      <c r="AL399" s="125"/>
      <c r="AM399" s="124" t="s">
        <v>38</v>
      </c>
      <c r="AN399" s="123" t="s">
        <v>38</v>
      </c>
      <c r="AO399" s="123">
        <v>8</v>
      </c>
      <c r="AP399" s="127">
        <f>VLOOKUP(D399,ODDECHOWYPI!$C$2:$F$400,4,0)</f>
        <v>15</v>
      </c>
      <c r="AQ399" s="126" t="s">
        <v>38</v>
      </c>
      <c r="AR399" s="123">
        <v>9</v>
      </c>
      <c r="AS399" s="127"/>
      <c r="AT399" s="126" t="s">
        <v>38</v>
      </c>
      <c r="AU399" s="123">
        <v>7</v>
      </c>
      <c r="AV399" s="125"/>
      <c r="AW399" s="124" t="s">
        <v>38</v>
      </c>
      <c r="AX399" s="123">
        <v>10</v>
      </c>
      <c r="AY399" s="125"/>
      <c r="AZ399" s="270"/>
    </row>
    <row r="400" spans="1:52" x14ac:dyDescent="0.25">
      <c r="A400" s="121">
        <v>10</v>
      </c>
      <c r="B400" s="237"/>
      <c r="C400" s="51"/>
      <c r="D400" s="198">
        <v>93878</v>
      </c>
      <c r="E400" s="55" t="s">
        <v>38</v>
      </c>
      <c r="F400" s="52" t="s">
        <v>38</v>
      </c>
      <c r="G400" s="52" t="str">
        <f>VLOOKUP(D400,wykład3!$D$2:$E$700,2,0)</f>
        <v>+</v>
      </c>
      <c r="H400" s="57" t="str">
        <f>VLOOKUP(D400,wykład4!$D$1:$E$701,2,0)</f>
        <v>+</v>
      </c>
      <c r="I400" s="134" t="str">
        <f>VLOOKUP(D400,ELERNING!$D$2:$I$701,6,0)</f>
        <v>+</v>
      </c>
      <c r="J400" s="55" t="s">
        <v>38</v>
      </c>
      <c r="K400" s="52">
        <v>6</v>
      </c>
      <c r="L400" s="56" t="str">
        <f>VLOOKUP(D400,HORMONY1!$C$2:$F$400,4,0)</f>
        <v/>
      </c>
      <c r="M400" s="55" t="s">
        <v>38</v>
      </c>
      <c r="N400" s="52">
        <v>6</v>
      </c>
      <c r="O400" s="56" t="str">
        <f>VLOOKUP(D400,HORMONY2!$C$2:$F$400,4,0)</f>
        <v/>
      </c>
      <c r="P400" s="55" t="s">
        <v>38</v>
      </c>
      <c r="Q400" s="165">
        <v>2</v>
      </c>
      <c r="R400" s="56">
        <f>VLOOKUP(D400,NERWY1!$C$2:$F$400,4,0)</f>
        <v>10</v>
      </c>
      <c r="S400" s="55" t="s">
        <v>38</v>
      </c>
      <c r="T400" s="52" t="s">
        <v>38</v>
      </c>
      <c r="U400" s="165">
        <v>7</v>
      </c>
      <c r="V400" s="125">
        <f>VLOOKUP(D400,NERWY2!$C$2:$F$400,4,0)</f>
        <v>13</v>
      </c>
      <c r="W400" s="55" t="s">
        <v>38</v>
      </c>
      <c r="X400" s="52" t="s">
        <v>38</v>
      </c>
      <c r="Y400" s="52">
        <v>9</v>
      </c>
      <c r="Z400" s="139" t="str">
        <f>VLOOKUP(D400,ZMYSŁY!$C$2:$F$400,4,0)</f>
        <v/>
      </c>
      <c r="AA400" s="55" t="s">
        <v>38</v>
      </c>
      <c r="AB400" s="52" t="s">
        <v>38</v>
      </c>
      <c r="AC400" s="52">
        <v>9</v>
      </c>
      <c r="AD400" s="139" t="str">
        <f>VLOOKUP(D400,MIĘŚNIE!$C$2:$F$400,4,0)</f>
        <v/>
      </c>
      <c r="AE400" s="55" t="s">
        <v>38</v>
      </c>
      <c r="AF400" s="52" t="s">
        <v>38</v>
      </c>
      <c r="AG400" s="52">
        <v>10</v>
      </c>
      <c r="AH400" s="56"/>
      <c r="AI400" s="55" t="s">
        <v>38</v>
      </c>
      <c r="AJ400" s="52" t="s">
        <v>38</v>
      </c>
      <c r="AK400" s="52">
        <v>13</v>
      </c>
      <c r="AL400" s="56"/>
      <c r="AM400" s="55" t="s">
        <v>38</v>
      </c>
      <c r="AN400" s="52" t="s">
        <v>38</v>
      </c>
      <c r="AO400" s="141">
        <v>8</v>
      </c>
      <c r="AP400" s="211" t="str">
        <f>VLOOKUP(D400,ODDECHOWYPI!$C$2:$F$400,4,0)</f>
        <v/>
      </c>
      <c r="AQ400" s="58" t="s">
        <v>38</v>
      </c>
      <c r="AR400" s="52">
        <v>9</v>
      </c>
      <c r="AS400" s="57"/>
      <c r="AT400" s="58" t="s">
        <v>38</v>
      </c>
      <c r="AU400" s="52">
        <v>10</v>
      </c>
      <c r="AV400" s="56"/>
      <c r="AW400" s="55" t="s">
        <v>38</v>
      </c>
      <c r="AX400" s="52">
        <v>9</v>
      </c>
      <c r="AY400" s="56"/>
      <c r="AZ400" s="271"/>
    </row>
    <row r="401" spans="1:52" x14ac:dyDescent="0.25">
      <c r="A401" s="171">
        <v>11</v>
      </c>
      <c r="B401" s="236"/>
      <c r="C401" s="184"/>
      <c r="D401" s="197">
        <v>93880</v>
      </c>
      <c r="E401" s="124" t="s">
        <v>38</v>
      </c>
      <c r="F401" s="123" t="s">
        <v>38</v>
      </c>
      <c r="G401" s="123" t="str">
        <f>VLOOKUP(D401,wykład3!$D$2:$E$700,2,0)</f>
        <v>+</v>
      </c>
      <c r="H401" s="127" t="str">
        <f>VLOOKUP(D401,wykład4!$D$1:$E$701,2,0)</f>
        <v>+</v>
      </c>
      <c r="I401" s="182" t="str">
        <f>VLOOKUP(D401,ELERNING!$D$2:$I$701,6,0)</f>
        <v>+</v>
      </c>
      <c r="J401" s="124" t="s">
        <v>38</v>
      </c>
      <c r="K401" s="123">
        <v>8</v>
      </c>
      <c r="L401" s="125" t="str">
        <f>VLOOKUP(D401,HORMONY1!$C$2:$F$400,4,0)</f>
        <v/>
      </c>
      <c r="M401" s="124" t="s">
        <v>38</v>
      </c>
      <c r="N401" s="123">
        <v>7</v>
      </c>
      <c r="O401" s="125" t="str">
        <f>VLOOKUP(D401,HORMONY2!$C$2:$F$400,4,0)</f>
        <v/>
      </c>
      <c r="P401" s="124" t="s">
        <v>38</v>
      </c>
      <c r="Q401" s="123">
        <v>5</v>
      </c>
      <c r="R401" s="125">
        <f>VLOOKUP(D401,NERWY1!$C$2:$F$400,4,0)</f>
        <v>9</v>
      </c>
      <c r="S401" s="124" t="s">
        <v>38</v>
      </c>
      <c r="T401" s="123" t="s">
        <v>38</v>
      </c>
      <c r="U401" s="123">
        <v>11</v>
      </c>
      <c r="V401" s="125"/>
      <c r="W401" s="124" t="s">
        <v>38</v>
      </c>
      <c r="X401" s="123" t="s">
        <v>38</v>
      </c>
      <c r="Y401" s="123">
        <v>11</v>
      </c>
      <c r="Z401" s="125"/>
      <c r="AA401" s="124" t="s">
        <v>38</v>
      </c>
      <c r="AB401" s="123" t="s">
        <v>38</v>
      </c>
      <c r="AC401" s="123">
        <v>13</v>
      </c>
      <c r="AD401" s="125"/>
      <c r="AE401" s="124" t="s">
        <v>38</v>
      </c>
      <c r="AF401" s="123" t="s">
        <v>38</v>
      </c>
      <c r="AG401" s="123">
        <v>12</v>
      </c>
      <c r="AH401" s="125"/>
      <c r="AI401" s="124" t="s">
        <v>38</v>
      </c>
      <c r="AJ401" s="123" t="s">
        <v>38</v>
      </c>
      <c r="AK401" s="123">
        <v>11</v>
      </c>
      <c r="AL401" s="125"/>
      <c r="AM401" s="124" t="s">
        <v>38</v>
      </c>
      <c r="AN401" s="123" t="s">
        <v>38</v>
      </c>
      <c r="AO401" s="123">
        <v>14</v>
      </c>
      <c r="AP401" s="127"/>
      <c r="AQ401" s="182" t="s">
        <v>38</v>
      </c>
      <c r="AR401" s="123">
        <v>8</v>
      </c>
      <c r="AS401" s="127"/>
      <c r="AT401" s="126" t="s">
        <v>38</v>
      </c>
      <c r="AU401" s="123">
        <v>9</v>
      </c>
      <c r="AV401" s="125"/>
      <c r="AW401" s="124" t="s">
        <v>38</v>
      </c>
      <c r="AX401" s="123">
        <v>10</v>
      </c>
      <c r="AY401" s="125"/>
      <c r="AZ401" s="270"/>
    </row>
    <row r="402" spans="1:52" x14ac:dyDescent="0.25">
      <c r="A402" s="121">
        <v>5</v>
      </c>
      <c r="B402" s="237"/>
      <c r="C402" s="51"/>
      <c r="D402" s="198">
        <v>93881</v>
      </c>
      <c r="E402" s="55" t="s">
        <v>38</v>
      </c>
      <c r="F402" s="52" t="s">
        <v>38</v>
      </c>
      <c r="G402" s="52" t="str">
        <f>VLOOKUP(D402,wykład3!$D$2:$E$700,2,0)</f>
        <v>+</v>
      </c>
      <c r="H402" s="57" t="str">
        <f>VLOOKUP(D402,wykład4!$D$1:$E$701,2,0)</f>
        <v>+</v>
      </c>
      <c r="I402" s="134" t="str">
        <f>VLOOKUP(D402,ELERNING!$D$2:$I$701,6,0)</f>
        <v>+</v>
      </c>
      <c r="J402" s="55" t="s">
        <v>38</v>
      </c>
      <c r="K402" s="141">
        <v>2</v>
      </c>
      <c r="L402" s="56">
        <v>7</v>
      </c>
      <c r="M402" s="55" t="s">
        <v>38</v>
      </c>
      <c r="N402" s="165">
        <v>3</v>
      </c>
      <c r="O402" s="56">
        <f>VLOOKUP(D402,HORMONY2!$C$2:$F$400,4,0)</f>
        <v>6</v>
      </c>
      <c r="P402" s="55" t="s">
        <v>38</v>
      </c>
      <c r="Q402" s="141">
        <v>2</v>
      </c>
      <c r="R402" s="125">
        <v>7</v>
      </c>
      <c r="S402" s="55" t="s">
        <v>38</v>
      </c>
      <c r="T402" s="52" t="s">
        <v>38</v>
      </c>
      <c r="U402" s="165">
        <v>7</v>
      </c>
      <c r="V402" s="125">
        <f>VLOOKUP(D402,NERWY2!$C$2:$F$400,4,0)</f>
        <v>12</v>
      </c>
      <c r="W402" s="55" t="s">
        <v>38</v>
      </c>
      <c r="X402" s="52" t="s">
        <v>38</v>
      </c>
      <c r="Y402" s="165">
        <v>6</v>
      </c>
      <c r="Z402" s="125">
        <f>VLOOKUP(D402,ZMYSŁY!$C$2:$F$400,4,0)</f>
        <v>11</v>
      </c>
      <c r="AA402" s="55" t="s">
        <v>38</v>
      </c>
      <c r="AB402" s="52" t="s">
        <v>38</v>
      </c>
      <c r="AC402" s="52">
        <v>10</v>
      </c>
      <c r="AD402" s="139" t="str">
        <f>VLOOKUP(D402,MIĘŚNIE!$C$2:$F$400,4,0)</f>
        <v/>
      </c>
      <c r="AE402" s="55" t="s">
        <v>38</v>
      </c>
      <c r="AF402" s="52" t="s">
        <v>38</v>
      </c>
      <c r="AG402" s="52">
        <v>10</v>
      </c>
      <c r="AH402" s="56"/>
      <c r="AI402" s="55" t="s">
        <v>38</v>
      </c>
      <c r="AJ402" s="52" t="s">
        <v>38</v>
      </c>
      <c r="AK402" s="165">
        <v>2</v>
      </c>
      <c r="AL402" s="56">
        <f>VLOOKUP(D402,KRĄŻENIEPI!$C$2:$F$400,4,0)</f>
        <v>13</v>
      </c>
      <c r="AM402" s="55" t="s">
        <v>38</v>
      </c>
      <c r="AN402" s="52" t="s">
        <v>38</v>
      </c>
      <c r="AO402" s="52">
        <v>10</v>
      </c>
      <c r="AP402" s="57"/>
      <c r="AQ402" s="58" t="s">
        <v>38</v>
      </c>
      <c r="AR402" s="52">
        <v>6</v>
      </c>
      <c r="AS402" s="57"/>
      <c r="AT402" s="58" t="s">
        <v>38</v>
      </c>
      <c r="AU402" s="52">
        <v>8</v>
      </c>
      <c r="AV402" s="56"/>
      <c r="AW402" s="55" t="s">
        <v>38</v>
      </c>
      <c r="AX402" s="52">
        <v>10</v>
      </c>
      <c r="AY402" s="56"/>
      <c r="AZ402" s="271"/>
    </row>
    <row r="403" spans="1:52" s="183" customFormat="1" x14ac:dyDescent="0.25">
      <c r="A403" s="121">
        <v>6</v>
      </c>
      <c r="B403" s="237"/>
      <c r="C403" s="51"/>
      <c r="D403" s="198">
        <v>93882</v>
      </c>
      <c r="E403" s="55" t="s">
        <v>38</v>
      </c>
      <c r="F403" s="52" t="s">
        <v>38</v>
      </c>
      <c r="G403" s="52" t="str">
        <f>VLOOKUP(D403,wykład3!$D$2:$E$700,2,0)</f>
        <v>+</v>
      </c>
      <c r="H403" s="57" t="str">
        <f>VLOOKUP(D403,wykład4!$D$1:$E$701,2,0)</f>
        <v>+</v>
      </c>
      <c r="I403" s="134" t="str">
        <f>VLOOKUP(D403,ELERNING!$D$2:$I$701,6,0)</f>
        <v>+</v>
      </c>
      <c r="J403" s="55" t="s">
        <v>38</v>
      </c>
      <c r="K403" s="52">
        <v>6</v>
      </c>
      <c r="L403" s="56" t="str">
        <f>VLOOKUP(D403,HORMONY1!$C$2:$F$400,4,0)</f>
        <v/>
      </c>
      <c r="M403" s="55" t="s">
        <v>38</v>
      </c>
      <c r="N403" s="52">
        <v>6</v>
      </c>
      <c r="O403" s="56" t="str">
        <f>VLOOKUP(D403,HORMONY2!$C$2:$F$400,4,0)</f>
        <v/>
      </c>
      <c r="P403" s="55" t="s">
        <v>38</v>
      </c>
      <c r="Q403" s="165">
        <v>3</v>
      </c>
      <c r="R403" s="56">
        <f>VLOOKUP(D403,NERWY1!$C$2:$F$400,4,0)</f>
        <v>9</v>
      </c>
      <c r="S403" s="55" t="s">
        <v>38</v>
      </c>
      <c r="T403" s="52" t="s">
        <v>38</v>
      </c>
      <c r="U403" s="165">
        <v>8</v>
      </c>
      <c r="V403" s="125">
        <f>VLOOKUP(D403,NERWY2!$C$2:$F$400,4,0)</f>
        <v>9</v>
      </c>
      <c r="W403" s="55" t="s">
        <v>38</v>
      </c>
      <c r="X403" s="52" t="s">
        <v>38</v>
      </c>
      <c r="Y403" s="141">
        <v>5</v>
      </c>
      <c r="Z403" s="125">
        <v>10</v>
      </c>
      <c r="AA403" s="55" t="s">
        <v>38</v>
      </c>
      <c r="AB403" s="52" t="s">
        <v>38</v>
      </c>
      <c r="AC403" s="52">
        <v>12</v>
      </c>
      <c r="AD403" s="139" t="str">
        <f>VLOOKUP(D403,MIĘŚNIE!$C$2:$F$400,4,0)</f>
        <v/>
      </c>
      <c r="AE403" s="55" t="s">
        <v>38</v>
      </c>
      <c r="AF403" s="52" t="s">
        <v>38</v>
      </c>
      <c r="AG403" s="52">
        <v>12</v>
      </c>
      <c r="AH403" s="56"/>
      <c r="AI403" s="55" t="s">
        <v>38</v>
      </c>
      <c r="AJ403" s="52" t="s">
        <v>38</v>
      </c>
      <c r="AK403" s="52">
        <v>10</v>
      </c>
      <c r="AL403" s="56"/>
      <c r="AM403" s="55" t="s">
        <v>38</v>
      </c>
      <c r="AN403" s="52" t="s">
        <v>38</v>
      </c>
      <c r="AO403" s="52">
        <v>11</v>
      </c>
      <c r="AP403" s="57"/>
      <c r="AQ403" s="58" t="s">
        <v>38</v>
      </c>
      <c r="AR403" s="52">
        <v>9</v>
      </c>
      <c r="AS403" s="57"/>
      <c r="AT403" s="58" t="s">
        <v>38</v>
      </c>
      <c r="AU403" s="52">
        <v>9</v>
      </c>
      <c r="AV403" s="56"/>
      <c r="AW403" s="55" t="s">
        <v>38</v>
      </c>
      <c r="AX403" s="52">
        <v>8</v>
      </c>
      <c r="AY403" s="56"/>
      <c r="AZ403" s="271"/>
    </row>
    <row r="404" spans="1:52" x14ac:dyDescent="0.25">
      <c r="A404" s="171">
        <v>8</v>
      </c>
      <c r="B404" s="236"/>
      <c r="C404" s="184"/>
      <c r="D404" s="197">
        <v>93883</v>
      </c>
      <c r="E404" s="124" t="s">
        <v>38</v>
      </c>
      <c r="F404" s="123" t="s">
        <v>38</v>
      </c>
      <c r="G404" s="123" t="str">
        <f>VLOOKUP(D404,wykład3!$D$2:$E$700,2,0)</f>
        <v>+</v>
      </c>
      <c r="H404" s="127" t="str">
        <f>VLOOKUP(D404,wykład4!$D$1:$E$701,2,0)</f>
        <v>+</v>
      </c>
      <c r="I404" s="182" t="str">
        <f>VLOOKUP(D404,ELERNING!$D$2:$I$701,6,0)</f>
        <v>+</v>
      </c>
      <c r="J404" s="124" t="s">
        <v>38</v>
      </c>
      <c r="K404" s="123">
        <v>8</v>
      </c>
      <c r="L404" s="125" t="str">
        <f>VLOOKUP(D404,HORMONY1!$C$2:$F$400,4,0)</f>
        <v/>
      </c>
      <c r="M404" s="124" t="s">
        <v>38</v>
      </c>
      <c r="N404" s="123">
        <v>3</v>
      </c>
      <c r="O404" s="125">
        <f>VLOOKUP(D404,HORMONY2!$C$2:$F$400,4,0)</f>
        <v>7</v>
      </c>
      <c r="P404" s="124" t="s">
        <v>38</v>
      </c>
      <c r="Q404" s="123">
        <v>2</v>
      </c>
      <c r="R404" s="125">
        <f>VLOOKUP(D404,NERWY1!$C$2:$F$400,4,0)</f>
        <v>9</v>
      </c>
      <c r="S404" s="124" t="s">
        <v>38</v>
      </c>
      <c r="T404" s="123" t="s">
        <v>38</v>
      </c>
      <c r="U404" s="123">
        <v>8</v>
      </c>
      <c r="V404" s="125">
        <f>VLOOKUP(D404,NERWY2!$C$2:$F$400,4,0)</f>
        <v>14</v>
      </c>
      <c r="W404" s="124" t="s">
        <v>38</v>
      </c>
      <c r="X404" s="123" t="s">
        <v>38</v>
      </c>
      <c r="Y404" s="123">
        <v>10</v>
      </c>
      <c r="Z404" s="125" t="str">
        <f>VLOOKUP(D404,ZMYSŁY!$C$2:$F$400,4,0)</f>
        <v/>
      </c>
      <c r="AA404" s="124" t="s">
        <v>38</v>
      </c>
      <c r="AB404" s="123" t="s">
        <v>38</v>
      </c>
      <c r="AC404" s="123">
        <v>10</v>
      </c>
      <c r="AD404" s="125" t="str">
        <f>VLOOKUP(D404,MIĘŚNIE!$C$2:$F$400,4,0)</f>
        <v/>
      </c>
      <c r="AE404" s="124" t="s">
        <v>38</v>
      </c>
      <c r="AF404" s="123" t="s">
        <v>38</v>
      </c>
      <c r="AG404" s="123">
        <v>13</v>
      </c>
      <c r="AH404" s="125"/>
      <c r="AI404" s="124" t="s">
        <v>38</v>
      </c>
      <c r="AJ404" s="123" t="s">
        <v>38</v>
      </c>
      <c r="AK404" s="123">
        <v>11</v>
      </c>
      <c r="AL404" s="125"/>
      <c r="AM404" s="124" t="s">
        <v>38</v>
      </c>
      <c r="AN404" s="123" t="s">
        <v>38</v>
      </c>
      <c r="AO404" s="123">
        <v>14</v>
      </c>
      <c r="AP404" s="127"/>
      <c r="AQ404" s="126" t="s">
        <v>38</v>
      </c>
      <c r="AR404" s="123">
        <v>2</v>
      </c>
      <c r="AS404" s="127">
        <f>VLOOKUP(D404,KREW2PI!$C$2:$F$400,4,0)</f>
        <v>9</v>
      </c>
      <c r="AT404" s="126" t="s">
        <v>38</v>
      </c>
      <c r="AU404" s="123">
        <v>8</v>
      </c>
      <c r="AV404" s="125"/>
      <c r="AW404" s="124" t="s">
        <v>38</v>
      </c>
      <c r="AX404" s="123">
        <v>8</v>
      </c>
      <c r="AY404" s="125"/>
      <c r="AZ404" s="270"/>
    </row>
    <row r="405" spans="1:52" s="183" customFormat="1" x14ac:dyDescent="0.25">
      <c r="A405" s="121">
        <v>5</v>
      </c>
      <c r="B405" s="237"/>
      <c r="C405" s="51"/>
      <c r="D405" s="198">
        <v>93884</v>
      </c>
      <c r="E405" s="55" t="s">
        <v>38</v>
      </c>
      <c r="F405" s="52" t="s">
        <v>38</v>
      </c>
      <c r="G405" s="67" t="s">
        <v>39</v>
      </c>
      <c r="H405" s="57" t="str">
        <f>VLOOKUP(D405,wykład4!$D$1:$E$701,2,0)</f>
        <v>+</v>
      </c>
      <c r="I405" s="134" t="str">
        <f>VLOOKUP(D405,ELERNING!$D$2:$I$701,6,0)</f>
        <v>+</v>
      </c>
      <c r="J405" s="55" t="s">
        <v>38</v>
      </c>
      <c r="K405" s="52">
        <v>8</v>
      </c>
      <c r="L405" s="56" t="str">
        <f>VLOOKUP(D405,HORMONY1!$C$2:$F$400,4,0)</f>
        <v/>
      </c>
      <c r="M405" s="55" t="s">
        <v>38</v>
      </c>
      <c r="N405" s="52">
        <v>7</v>
      </c>
      <c r="O405" s="56" t="str">
        <f>VLOOKUP(D405,HORMONY2!$C$2:$F$400,4,0)</f>
        <v/>
      </c>
      <c r="P405" s="55" t="s">
        <v>38</v>
      </c>
      <c r="Q405" s="165">
        <v>5</v>
      </c>
      <c r="R405" s="56">
        <f>VLOOKUP(D405,NERWY1!$C$2:$F$400,4,0)</f>
        <v>8</v>
      </c>
      <c r="S405" s="55" t="s">
        <v>38</v>
      </c>
      <c r="T405" s="52" t="s">
        <v>38</v>
      </c>
      <c r="U405" s="165">
        <v>8</v>
      </c>
      <c r="V405" s="125">
        <f>VLOOKUP(D405,NERWY2!$C$2:$F$400,4,0)</f>
        <v>11</v>
      </c>
      <c r="W405" s="55" t="s">
        <v>38</v>
      </c>
      <c r="X405" s="52" t="s">
        <v>38</v>
      </c>
      <c r="Y405" s="52">
        <v>10</v>
      </c>
      <c r="Z405" s="139" t="str">
        <f>VLOOKUP(D405,ZMYSŁY!$C$2:$F$400,4,0)</f>
        <v/>
      </c>
      <c r="AA405" s="55" t="s">
        <v>38</v>
      </c>
      <c r="AB405" s="52" t="s">
        <v>38</v>
      </c>
      <c r="AC405" s="52">
        <v>10</v>
      </c>
      <c r="AD405" s="139" t="str">
        <f>VLOOKUP(D405,MIĘŚNIE!$C$2:$F$400,4,0)</f>
        <v/>
      </c>
      <c r="AE405" s="55" t="s">
        <v>38</v>
      </c>
      <c r="AF405" s="52" t="s">
        <v>38</v>
      </c>
      <c r="AG405" s="52">
        <v>13</v>
      </c>
      <c r="AH405" s="56"/>
      <c r="AI405" s="55" t="s">
        <v>38</v>
      </c>
      <c r="AJ405" s="52" t="s">
        <v>38</v>
      </c>
      <c r="AK405" s="52">
        <v>12</v>
      </c>
      <c r="AL405" s="56"/>
      <c r="AM405" s="55" t="s">
        <v>38</v>
      </c>
      <c r="AN405" s="52" t="s">
        <v>38</v>
      </c>
      <c r="AO405" s="52">
        <v>10</v>
      </c>
      <c r="AP405" s="57"/>
      <c r="AQ405" s="58" t="s">
        <v>38</v>
      </c>
      <c r="AR405" s="165">
        <v>4</v>
      </c>
      <c r="AS405" s="57">
        <f>VLOOKUP(D405,KREW2PI!$C$2:$F$400,4,0)</f>
        <v>6</v>
      </c>
      <c r="AT405" s="58" t="s">
        <v>38</v>
      </c>
      <c r="AU405" s="52">
        <v>10</v>
      </c>
      <c r="AV405" s="56"/>
      <c r="AW405" s="55" t="s">
        <v>38</v>
      </c>
      <c r="AX405" s="165">
        <v>4</v>
      </c>
      <c r="AY405" s="56">
        <f>VLOOKUP(D405,MOCZOWYPI!$C$2:$F$400,4,0)</f>
        <v>8</v>
      </c>
      <c r="AZ405" s="271"/>
    </row>
    <row r="406" spans="1:52" s="183" customFormat="1" x14ac:dyDescent="0.25">
      <c r="A406" s="171">
        <v>11</v>
      </c>
      <c r="B406" s="236"/>
      <c r="C406" s="184"/>
      <c r="D406" s="197">
        <v>93887</v>
      </c>
      <c r="E406" s="124" t="s">
        <v>38</v>
      </c>
      <c r="F406" s="123" t="s">
        <v>38</v>
      </c>
      <c r="G406" s="123" t="str">
        <f>VLOOKUP(D406,wykład3!$D$2:$E$700,2,0)</f>
        <v>+</v>
      </c>
      <c r="H406" s="127" t="str">
        <f>VLOOKUP(D406,wykład4!$D$1:$E$701,2,0)</f>
        <v>+</v>
      </c>
      <c r="I406" s="182" t="str">
        <f>VLOOKUP(D406,ELERNING!$D$2:$I$701,6,0)</f>
        <v>+</v>
      </c>
      <c r="J406" s="124" t="s">
        <v>38</v>
      </c>
      <c r="K406" s="123">
        <v>8</v>
      </c>
      <c r="L406" s="125"/>
      <c r="M406" s="124" t="s">
        <v>38</v>
      </c>
      <c r="N406" s="123">
        <v>8</v>
      </c>
      <c r="O406" s="125"/>
      <c r="P406" s="124" t="s">
        <v>38</v>
      </c>
      <c r="Q406" s="123">
        <v>6</v>
      </c>
      <c r="R406" s="125"/>
      <c r="S406" s="124" t="s">
        <v>38</v>
      </c>
      <c r="T406" s="123" t="s">
        <v>38</v>
      </c>
      <c r="U406" s="123">
        <v>10</v>
      </c>
      <c r="V406" s="125"/>
      <c r="W406" s="124" t="s">
        <v>38</v>
      </c>
      <c r="X406" s="123" t="s">
        <v>38</v>
      </c>
      <c r="Y406" s="123">
        <v>11</v>
      </c>
      <c r="Z406" s="125"/>
      <c r="AA406" s="124" t="s">
        <v>38</v>
      </c>
      <c r="AB406" s="123" t="s">
        <v>38</v>
      </c>
      <c r="AC406" s="123">
        <v>10</v>
      </c>
      <c r="AD406" s="125"/>
      <c r="AE406" s="124" t="s">
        <v>38</v>
      </c>
      <c r="AF406" s="123" t="s">
        <v>38</v>
      </c>
      <c r="AG406" s="123">
        <v>13</v>
      </c>
      <c r="AH406" s="125"/>
      <c r="AI406" s="124" t="s">
        <v>38</v>
      </c>
      <c r="AJ406" s="123" t="s">
        <v>38</v>
      </c>
      <c r="AK406" s="123">
        <v>12</v>
      </c>
      <c r="AL406" s="125"/>
      <c r="AM406" s="124" t="s">
        <v>38</v>
      </c>
      <c r="AN406" s="123" t="s">
        <v>38</v>
      </c>
      <c r="AO406" s="123">
        <v>12</v>
      </c>
      <c r="AP406" s="127"/>
      <c r="AQ406" s="126" t="s">
        <v>38</v>
      </c>
      <c r="AR406" s="123">
        <v>9</v>
      </c>
      <c r="AS406" s="127"/>
      <c r="AT406" s="126" t="s">
        <v>38</v>
      </c>
      <c r="AU406" s="123">
        <v>10</v>
      </c>
      <c r="AV406" s="125"/>
      <c r="AW406" s="124" t="s">
        <v>38</v>
      </c>
      <c r="AX406" s="123">
        <v>7</v>
      </c>
      <c r="AY406" s="125"/>
      <c r="AZ406" s="270"/>
    </row>
    <row r="407" spans="1:52" s="183" customFormat="1" x14ac:dyDescent="0.25">
      <c r="A407" s="121">
        <v>9</v>
      </c>
      <c r="B407" s="237"/>
      <c r="C407" s="51"/>
      <c r="D407" s="198">
        <v>93888</v>
      </c>
      <c r="E407" s="55" t="s">
        <v>38</v>
      </c>
      <c r="F407" s="52" t="s">
        <v>38</v>
      </c>
      <c r="G407" s="52" t="str">
        <f>VLOOKUP(D407,wykład3!$D$2:$E$700,2,0)</f>
        <v>+</v>
      </c>
      <c r="H407" s="57" t="str">
        <f>VLOOKUP(D407,wykład4!$D$1:$E$701,2,0)</f>
        <v>+</v>
      </c>
      <c r="I407" s="134" t="str">
        <f>VLOOKUP(D407,ELERNING!$D$2:$I$701,6,0)</f>
        <v>+</v>
      </c>
      <c r="J407" s="55" t="s">
        <v>38</v>
      </c>
      <c r="K407" s="52">
        <v>6</v>
      </c>
      <c r="L407" s="56" t="str">
        <f>VLOOKUP(D407,HORMONY1!$C$2:$F$400,4,0)</f>
        <v/>
      </c>
      <c r="M407" s="55" t="s">
        <v>38</v>
      </c>
      <c r="N407" s="141">
        <v>5</v>
      </c>
      <c r="O407" s="125">
        <v>8</v>
      </c>
      <c r="P407" s="55" t="s">
        <v>38</v>
      </c>
      <c r="Q407" s="165">
        <v>4</v>
      </c>
      <c r="R407" s="56">
        <f>VLOOKUP(D407,NERWY1!$C$2:$F$400,4,0)</f>
        <v>8</v>
      </c>
      <c r="S407" s="55" t="s">
        <v>38</v>
      </c>
      <c r="T407" s="52" t="s">
        <v>38</v>
      </c>
      <c r="U407" s="52">
        <v>13</v>
      </c>
      <c r="V407" s="139" t="str">
        <f>VLOOKUP(D407,NERWY2!$C$2:$F$400,4,0)</f>
        <v/>
      </c>
      <c r="W407" s="55" t="s">
        <v>38</v>
      </c>
      <c r="X407" s="52" t="s">
        <v>38</v>
      </c>
      <c r="Y407" s="165">
        <v>8</v>
      </c>
      <c r="Z407" s="125">
        <f>VLOOKUP(D407,ZMYSŁY!$C$2:$F$400,4,0)</f>
        <v>12</v>
      </c>
      <c r="AA407" s="55" t="s">
        <v>38</v>
      </c>
      <c r="AB407" s="52" t="s">
        <v>38</v>
      </c>
      <c r="AC407" s="52">
        <v>9</v>
      </c>
      <c r="AD407" s="139" t="str">
        <f>VLOOKUP(D407,MIĘŚNIE!$C$2:$F$400,4,0)</f>
        <v/>
      </c>
      <c r="AE407" s="55" t="s">
        <v>38</v>
      </c>
      <c r="AF407" s="52" t="s">
        <v>38</v>
      </c>
      <c r="AG407" s="52">
        <v>13</v>
      </c>
      <c r="AH407" s="56"/>
      <c r="AI407" s="55" t="s">
        <v>38</v>
      </c>
      <c r="AJ407" s="52" t="s">
        <v>38</v>
      </c>
      <c r="AK407" s="52">
        <v>11</v>
      </c>
      <c r="AL407" s="56"/>
      <c r="AM407" s="55" t="s">
        <v>38</v>
      </c>
      <c r="AN407" s="52" t="s">
        <v>38</v>
      </c>
      <c r="AO407" s="165">
        <v>7</v>
      </c>
      <c r="AP407" s="57">
        <f>VLOOKUP(D407,ODDECHOWYPI!$C$2:$F$400,4,0)</f>
        <v>15</v>
      </c>
      <c r="AQ407" s="58" t="s">
        <v>38</v>
      </c>
      <c r="AR407" s="52">
        <v>8</v>
      </c>
      <c r="AS407" s="57"/>
      <c r="AT407" s="58" t="s">
        <v>38</v>
      </c>
      <c r="AU407" s="52">
        <v>9</v>
      </c>
      <c r="AV407" s="56"/>
      <c r="AW407" s="55" t="s">
        <v>38</v>
      </c>
      <c r="AX407" s="52">
        <v>9</v>
      </c>
      <c r="AY407" s="56"/>
      <c r="AZ407" s="271"/>
    </row>
    <row r="408" spans="1:52" x14ac:dyDescent="0.25">
      <c r="A408" s="121">
        <v>6</v>
      </c>
      <c r="B408" s="237"/>
      <c r="C408" s="51"/>
      <c r="D408" s="198">
        <v>93889</v>
      </c>
      <c r="E408" s="55" t="s">
        <v>38</v>
      </c>
      <c r="F408" s="52" t="s">
        <v>38</v>
      </c>
      <c r="G408" s="52" t="str">
        <f>VLOOKUP(D408,wykład3!$D$2:$E$700,2,0)</f>
        <v>+</v>
      </c>
      <c r="H408" s="57" t="str">
        <f>VLOOKUP(D408,wykład4!$D$1:$E$701,2,0)</f>
        <v>+</v>
      </c>
      <c r="I408" s="134" t="str">
        <f>VLOOKUP(D408,ELERNING!$D$2:$I$701,6,0)</f>
        <v>+</v>
      </c>
      <c r="J408" s="55" t="s">
        <v>38</v>
      </c>
      <c r="K408" s="52">
        <v>6</v>
      </c>
      <c r="L408" s="56" t="str">
        <f>VLOOKUP(D408,HORMONY1!$C$2:$F$400,4,0)</f>
        <v/>
      </c>
      <c r="M408" s="55" t="s">
        <v>38</v>
      </c>
      <c r="N408" s="52">
        <v>7</v>
      </c>
      <c r="O408" s="56" t="str">
        <f>VLOOKUP(D408,HORMONY2!$C$2:$F$400,4,0)</f>
        <v/>
      </c>
      <c r="P408" s="55" t="s">
        <v>38</v>
      </c>
      <c r="Q408" s="165">
        <v>3</v>
      </c>
      <c r="R408" s="56">
        <f>VLOOKUP(D408,NERWY1!$C$2:$F$400,4,0)</f>
        <v>8</v>
      </c>
      <c r="S408" s="55" t="s">
        <v>38</v>
      </c>
      <c r="T408" s="52" t="s">
        <v>38</v>
      </c>
      <c r="U408" s="165">
        <v>6</v>
      </c>
      <c r="V408" s="125">
        <f>VLOOKUP(D408,NERWY2!$C$2:$F$400,4,0)</f>
        <v>12</v>
      </c>
      <c r="W408" s="55" t="s">
        <v>38</v>
      </c>
      <c r="X408" s="52" t="s">
        <v>38</v>
      </c>
      <c r="Y408" s="52">
        <v>9</v>
      </c>
      <c r="Z408" s="139" t="str">
        <f>VLOOKUP(D408,ZMYSŁY!$C$2:$F$400,4,0)</f>
        <v/>
      </c>
      <c r="AA408" s="55" t="s">
        <v>38</v>
      </c>
      <c r="AB408" s="52" t="s">
        <v>38</v>
      </c>
      <c r="AC408" s="52">
        <v>9</v>
      </c>
      <c r="AD408" s="139" t="str">
        <f>VLOOKUP(D408,MIĘŚNIE!$C$2:$F$400,4,0)</f>
        <v/>
      </c>
      <c r="AE408" s="55" t="s">
        <v>38</v>
      </c>
      <c r="AF408" s="52" t="s">
        <v>38</v>
      </c>
      <c r="AG408" s="141">
        <v>6</v>
      </c>
      <c r="AH408" s="150">
        <f>VLOOKUP(D408,KREW1PI!$C$2:$F$400,4,0)</f>
        <v>7</v>
      </c>
      <c r="AI408" s="55" t="s">
        <v>38</v>
      </c>
      <c r="AJ408" s="52" t="s">
        <v>38</v>
      </c>
      <c r="AK408" s="165">
        <v>5</v>
      </c>
      <c r="AL408" s="56">
        <f>VLOOKUP(D408,KRĄŻENIEPI!$C$2:$F$400,4,0)</f>
        <v>10</v>
      </c>
      <c r="AM408" s="55" t="s">
        <v>38</v>
      </c>
      <c r="AN408" s="52" t="s">
        <v>38</v>
      </c>
      <c r="AO408" s="52">
        <v>11</v>
      </c>
      <c r="AP408" s="57"/>
      <c r="AQ408" s="58" t="s">
        <v>38</v>
      </c>
      <c r="AR408" s="165">
        <v>4</v>
      </c>
      <c r="AS408" s="57">
        <f>VLOOKUP(D408,KREW2PI!$C$2:$F$400,4,0)</f>
        <v>9</v>
      </c>
      <c r="AT408" s="58" t="s">
        <v>38</v>
      </c>
      <c r="AU408" s="52">
        <v>7</v>
      </c>
      <c r="AV408" s="56"/>
      <c r="AW408" s="55" t="s">
        <v>38</v>
      </c>
      <c r="AX408" s="52">
        <v>7</v>
      </c>
      <c r="AY408" s="56"/>
      <c r="AZ408" s="271"/>
    </row>
    <row r="409" spans="1:52" s="183" customFormat="1" x14ac:dyDescent="0.25">
      <c r="A409" s="171">
        <v>9</v>
      </c>
      <c r="B409" s="236"/>
      <c r="C409" s="184"/>
      <c r="D409" s="197">
        <v>93891</v>
      </c>
      <c r="E409" s="124" t="s">
        <v>38</v>
      </c>
      <c r="F409" s="123" t="s">
        <v>38</v>
      </c>
      <c r="G409" s="123" t="str">
        <f>VLOOKUP(D409,wykład3!$D$2:$E$700,2,0)</f>
        <v>+</v>
      </c>
      <c r="H409" s="127" t="str">
        <f>VLOOKUP(D409,wykład4!$D$1:$E$701,2,0)</f>
        <v>+</v>
      </c>
      <c r="I409" s="182" t="str">
        <f>VLOOKUP(D409,ELERNING!$D$2:$I$701,6,0)</f>
        <v>+</v>
      </c>
      <c r="J409" s="124" t="s">
        <v>38</v>
      </c>
      <c r="K409" s="123">
        <v>7</v>
      </c>
      <c r="L409" s="125" t="str">
        <f>VLOOKUP(D409,HORMONY1!$C$2:$F$400,4,0)</f>
        <v/>
      </c>
      <c r="M409" s="124" t="s">
        <v>38</v>
      </c>
      <c r="N409" s="123">
        <v>7</v>
      </c>
      <c r="O409" s="125" t="str">
        <f>VLOOKUP(D409,HORMONY2!$C$2:$F$400,4,0)</f>
        <v/>
      </c>
      <c r="P409" s="124" t="s">
        <v>38</v>
      </c>
      <c r="Q409" s="123">
        <v>5</v>
      </c>
      <c r="R409" s="125">
        <f>VLOOKUP(D409,NERWY1!$C$2:$F$400,4,0)</f>
        <v>9</v>
      </c>
      <c r="S409" s="124" t="s">
        <v>38</v>
      </c>
      <c r="T409" s="123" t="s">
        <v>38</v>
      </c>
      <c r="U409" s="123">
        <v>10</v>
      </c>
      <c r="V409" s="125"/>
      <c r="W409" s="124" t="s">
        <v>38</v>
      </c>
      <c r="X409" s="123" t="s">
        <v>38</v>
      </c>
      <c r="Y409" s="123">
        <v>10</v>
      </c>
      <c r="Z409" s="125"/>
      <c r="AA409" s="124" t="s">
        <v>38</v>
      </c>
      <c r="AB409" s="123" t="s">
        <v>38</v>
      </c>
      <c r="AC409" s="123">
        <v>11</v>
      </c>
      <c r="AD409" s="125"/>
      <c r="AE409" s="124" t="s">
        <v>38</v>
      </c>
      <c r="AF409" s="123" t="s">
        <v>38</v>
      </c>
      <c r="AG409" s="123">
        <v>13</v>
      </c>
      <c r="AH409" s="125"/>
      <c r="AI409" s="124" t="s">
        <v>38</v>
      </c>
      <c r="AJ409" s="123" t="s">
        <v>38</v>
      </c>
      <c r="AK409" s="123">
        <v>12</v>
      </c>
      <c r="AL409" s="125"/>
      <c r="AM409" s="124" t="s">
        <v>38</v>
      </c>
      <c r="AN409" s="123" t="s">
        <v>38</v>
      </c>
      <c r="AO409" s="123">
        <v>14</v>
      </c>
      <c r="AP409" s="127"/>
      <c r="AQ409" s="126" t="s">
        <v>38</v>
      </c>
      <c r="AR409" s="123">
        <v>4</v>
      </c>
      <c r="AS409" s="127">
        <f>VLOOKUP(D409,KREW2PI!$C$2:$F$400,4,0)</f>
        <v>9</v>
      </c>
      <c r="AT409" s="126" t="s">
        <v>38</v>
      </c>
      <c r="AU409" s="123">
        <v>8</v>
      </c>
      <c r="AV409" s="125"/>
      <c r="AW409" s="124" t="s">
        <v>38</v>
      </c>
      <c r="AX409" s="123">
        <v>6</v>
      </c>
      <c r="AY409" s="125"/>
      <c r="AZ409" s="270"/>
    </row>
    <row r="410" spans="1:52" x14ac:dyDescent="0.25">
      <c r="A410" s="171">
        <v>7</v>
      </c>
      <c r="B410" s="236"/>
      <c r="C410" s="184"/>
      <c r="D410" s="197">
        <v>93893</v>
      </c>
      <c r="E410" s="124" t="s">
        <v>38</v>
      </c>
      <c r="F410" s="123" t="s">
        <v>38</v>
      </c>
      <c r="G410" s="123" t="str">
        <f>VLOOKUP(D410,wykład3!$D$2:$E$700,2,0)</f>
        <v>+</v>
      </c>
      <c r="H410" s="127" t="str">
        <f>VLOOKUP(D410,wykład4!$D$1:$E$701,2,0)</f>
        <v>+</v>
      </c>
      <c r="I410" s="182" t="str">
        <f>VLOOKUP(D410,ELERNING!$D$2:$I$701,6,0)</f>
        <v>+</v>
      </c>
      <c r="J410" s="124" t="s">
        <v>38</v>
      </c>
      <c r="K410" s="123">
        <v>6</v>
      </c>
      <c r="L410" s="125" t="str">
        <f>VLOOKUP(D410,HORMONY1!$C$2:$F$400,4,0)</f>
        <v/>
      </c>
      <c r="M410" s="124" t="s">
        <v>38</v>
      </c>
      <c r="N410" s="123">
        <v>5</v>
      </c>
      <c r="O410" s="125">
        <f>VLOOKUP(D410,HORMONY2!$C$2:$F$400,4,0)</f>
        <v>9</v>
      </c>
      <c r="P410" s="124" t="s">
        <v>38</v>
      </c>
      <c r="Q410" s="123">
        <v>6</v>
      </c>
      <c r="R410" s="125" t="str">
        <f>VLOOKUP(D410,NERWY1!$C$2:$F$400,4,0)</f>
        <v/>
      </c>
      <c r="S410" s="124" t="s">
        <v>38</v>
      </c>
      <c r="T410" s="123" t="s">
        <v>38</v>
      </c>
      <c r="U410" s="123">
        <v>13</v>
      </c>
      <c r="V410" s="125"/>
      <c r="W410" s="124" t="s">
        <v>38</v>
      </c>
      <c r="X410" s="123" t="s">
        <v>38</v>
      </c>
      <c r="Y410" s="123">
        <v>12</v>
      </c>
      <c r="Z410" s="125"/>
      <c r="AA410" s="124" t="s">
        <v>38</v>
      </c>
      <c r="AB410" s="123" t="s">
        <v>38</v>
      </c>
      <c r="AC410" s="123">
        <v>13</v>
      </c>
      <c r="AD410" s="125"/>
      <c r="AE410" s="124" t="s">
        <v>38</v>
      </c>
      <c r="AF410" s="123" t="s">
        <v>38</v>
      </c>
      <c r="AG410" s="123">
        <v>13</v>
      </c>
      <c r="AH410" s="125"/>
      <c r="AI410" s="124" t="s">
        <v>38</v>
      </c>
      <c r="AJ410" s="123" t="s">
        <v>38</v>
      </c>
      <c r="AK410" s="123">
        <v>13</v>
      </c>
      <c r="AL410" s="125"/>
      <c r="AM410" s="124" t="s">
        <v>38</v>
      </c>
      <c r="AN410" s="123" t="s">
        <v>38</v>
      </c>
      <c r="AO410" s="123">
        <v>14</v>
      </c>
      <c r="AP410" s="127"/>
      <c r="AQ410" s="126" t="s">
        <v>38</v>
      </c>
      <c r="AR410" s="123">
        <v>10</v>
      </c>
      <c r="AS410" s="127"/>
      <c r="AT410" s="126" t="s">
        <v>38</v>
      </c>
      <c r="AU410" s="123">
        <v>9</v>
      </c>
      <c r="AV410" s="125"/>
      <c r="AW410" s="124" t="s">
        <v>38</v>
      </c>
      <c r="AX410" s="123">
        <v>10</v>
      </c>
      <c r="AY410" s="125"/>
      <c r="AZ410" s="270"/>
    </row>
    <row r="411" spans="1:52" s="183" customFormat="1" x14ac:dyDescent="0.25">
      <c r="A411" s="121">
        <v>5</v>
      </c>
      <c r="B411" s="237"/>
      <c r="C411" s="51"/>
      <c r="D411" s="198">
        <v>93894</v>
      </c>
      <c r="E411" s="55" t="s">
        <v>38</v>
      </c>
      <c r="F411" s="52" t="s">
        <v>38</v>
      </c>
      <c r="G411" s="52" t="str">
        <f>VLOOKUP(D411,wykład3!$D$2:$E$700,2,0)</f>
        <v>+</v>
      </c>
      <c r="H411" s="57" t="str">
        <f>VLOOKUP(D411,wykład4!$D$1:$E$701,2,0)</f>
        <v>+</v>
      </c>
      <c r="I411" s="134" t="str">
        <f>VLOOKUP(D411,ELERNING!$D$2:$I$701,6,0)</f>
        <v>+</v>
      </c>
      <c r="J411" s="55" t="s">
        <v>38</v>
      </c>
      <c r="K411" s="52">
        <v>8</v>
      </c>
      <c r="L411" s="56" t="str">
        <f>VLOOKUP(D411,HORMONY1!$C$2:$F$400,4,0)</f>
        <v/>
      </c>
      <c r="M411" s="55" t="s">
        <v>38</v>
      </c>
      <c r="N411" s="141">
        <v>3</v>
      </c>
      <c r="O411" s="125">
        <v>10</v>
      </c>
      <c r="P411" s="55" t="s">
        <v>38</v>
      </c>
      <c r="Q411" s="165">
        <v>5</v>
      </c>
      <c r="R411" s="56">
        <f>VLOOKUP(D411,NERWY1!$C$2:$F$400,4,0)</f>
        <v>7</v>
      </c>
      <c r="S411" s="55" t="s">
        <v>38</v>
      </c>
      <c r="T411" s="52" t="s">
        <v>38</v>
      </c>
      <c r="U411" s="165">
        <v>7</v>
      </c>
      <c r="V411" s="125">
        <f>VLOOKUP(D411,NERWY2!$C$2:$F$400,4,0)</f>
        <v>13</v>
      </c>
      <c r="W411" s="55" t="s">
        <v>38</v>
      </c>
      <c r="X411" s="52" t="s">
        <v>38</v>
      </c>
      <c r="Y411" s="52">
        <v>10</v>
      </c>
      <c r="Z411" s="139" t="str">
        <f>VLOOKUP(D411,ZMYSŁY!$C$2:$F$400,4,0)</f>
        <v/>
      </c>
      <c r="AA411" s="55" t="s">
        <v>38</v>
      </c>
      <c r="AB411" s="52" t="s">
        <v>38</v>
      </c>
      <c r="AC411" s="52">
        <v>9</v>
      </c>
      <c r="AD411" s="139" t="str">
        <f>VLOOKUP(D411,MIĘŚNIE!$C$2:$F$400,4,0)</f>
        <v/>
      </c>
      <c r="AE411" s="55" t="s">
        <v>38</v>
      </c>
      <c r="AF411" s="52" t="s">
        <v>38</v>
      </c>
      <c r="AG411" s="165">
        <v>7</v>
      </c>
      <c r="AH411" s="56">
        <f>VLOOKUP(D411,KREW1PI!$C$2:$F$400,4,0)</f>
        <v>15</v>
      </c>
      <c r="AI411" s="55" t="s">
        <v>38</v>
      </c>
      <c r="AJ411" s="52" t="s">
        <v>38</v>
      </c>
      <c r="AK411" s="52">
        <v>9</v>
      </c>
      <c r="AL411" s="56"/>
      <c r="AM411" s="55" t="s">
        <v>38</v>
      </c>
      <c r="AN411" s="52" t="s">
        <v>38</v>
      </c>
      <c r="AO411" s="52">
        <v>11</v>
      </c>
      <c r="AP411" s="57"/>
      <c r="AQ411" s="58" t="s">
        <v>38</v>
      </c>
      <c r="AR411" s="165">
        <v>2</v>
      </c>
      <c r="AS411" s="57">
        <f>VLOOKUP(D411,KREW2PI!$C$2:$F$400,4,0)</f>
        <v>9</v>
      </c>
      <c r="AT411" s="58" t="s">
        <v>38</v>
      </c>
      <c r="AU411" s="52">
        <v>8</v>
      </c>
      <c r="AV411" s="56"/>
      <c r="AW411" s="55" t="s">
        <v>38</v>
      </c>
      <c r="AX411" s="52">
        <v>7</v>
      </c>
      <c r="AY411" s="56"/>
      <c r="AZ411" s="271"/>
    </row>
    <row r="412" spans="1:52" s="183" customFormat="1" x14ac:dyDescent="0.25">
      <c r="A412" s="121">
        <v>6</v>
      </c>
      <c r="B412" s="237"/>
      <c r="C412" s="51"/>
      <c r="D412" s="198">
        <v>93895</v>
      </c>
      <c r="E412" s="55" t="s">
        <v>38</v>
      </c>
      <c r="F412" s="52" t="s">
        <v>38</v>
      </c>
      <c r="G412" s="52" t="str">
        <f>VLOOKUP(D412,wykład3!$D$2:$E$700,2,0)</f>
        <v>+</v>
      </c>
      <c r="H412" s="57" t="str">
        <f>VLOOKUP(D412,wykład4!$D$1:$E$701,2,0)</f>
        <v>+</v>
      </c>
      <c r="I412" s="134" t="str">
        <f>VLOOKUP(D412,ELERNING!$D$2:$I$701,6,0)</f>
        <v>+</v>
      </c>
      <c r="J412" s="55" t="s">
        <v>38</v>
      </c>
      <c r="K412" s="165">
        <v>5</v>
      </c>
      <c r="L412" s="56">
        <f>VLOOKUP(D412,HORMONY1!$C$2:$F$400,4,0)</f>
        <v>7</v>
      </c>
      <c r="M412" s="55" t="s">
        <v>38</v>
      </c>
      <c r="N412" s="52">
        <v>6</v>
      </c>
      <c r="O412" s="56" t="str">
        <f>VLOOKUP(D412,HORMONY2!$C$2:$F$400,4,0)</f>
        <v/>
      </c>
      <c r="P412" s="55" t="s">
        <v>38</v>
      </c>
      <c r="Q412" s="165">
        <v>4</v>
      </c>
      <c r="R412" s="56">
        <f>VLOOKUP(D412,NERWY1!$C$2:$F$400,4,0)</f>
        <v>8</v>
      </c>
      <c r="S412" s="55" t="s">
        <v>38</v>
      </c>
      <c r="T412" s="52" t="s">
        <v>38</v>
      </c>
      <c r="U412" s="165">
        <v>7</v>
      </c>
      <c r="V412" s="125">
        <f>VLOOKUP(D412,NERWY2!$C$2:$F$400,4,0)</f>
        <v>10</v>
      </c>
      <c r="W412" s="55" t="s">
        <v>38</v>
      </c>
      <c r="X412" s="52" t="s">
        <v>38</v>
      </c>
      <c r="Y412" s="141">
        <v>8</v>
      </c>
      <c r="Z412" s="125">
        <v>13</v>
      </c>
      <c r="AA412" s="55" t="s">
        <v>38</v>
      </c>
      <c r="AB412" s="52" t="s">
        <v>38</v>
      </c>
      <c r="AC412" s="52">
        <v>9</v>
      </c>
      <c r="AD412" s="139" t="str">
        <f>VLOOKUP(D412,MIĘŚNIE!$C$2:$F$400,4,0)</f>
        <v/>
      </c>
      <c r="AE412" s="55" t="s">
        <v>38</v>
      </c>
      <c r="AF412" s="52" t="s">
        <v>38</v>
      </c>
      <c r="AG412" s="52">
        <v>10</v>
      </c>
      <c r="AH412" s="56"/>
      <c r="AI412" s="55" t="s">
        <v>38</v>
      </c>
      <c r="AJ412" s="52" t="s">
        <v>38</v>
      </c>
      <c r="AK412" s="52">
        <v>10</v>
      </c>
      <c r="AL412" s="56"/>
      <c r="AM412" s="55" t="s">
        <v>38</v>
      </c>
      <c r="AN412" s="52" t="s">
        <v>38</v>
      </c>
      <c r="AO412" s="52">
        <v>13</v>
      </c>
      <c r="AP412" s="57"/>
      <c r="AQ412" s="58" t="s">
        <v>38</v>
      </c>
      <c r="AR412" s="52">
        <v>7</v>
      </c>
      <c r="AS412" s="57"/>
      <c r="AT412" s="58" t="s">
        <v>38</v>
      </c>
      <c r="AU412" s="52">
        <v>8</v>
      </c>
      <c r="AV412" s="56"/>
      <c r="AW412" s="55" t="s">
        <v>38</v>
      </c>
      <c r="AX412" s="165">
        <v>4</v>
      </c>
      <c r="AY412" s="56">
        <f>VLOOKUP(D412,MOCZOWYPI!$C$2:$F$400,4,0)</f>
        <v>9</v>
      </c>
      <c r="AZ412" s="271"/>
    </row>
    <row r="413" spans="1:52" x14ac:dyDescent="0.25">
      <c r="A413" s="171">
        <v>10</v>
      </c>
      <c r="B413" s="236"/>
      <c r="C413" s="184"/>
      <c r="D413" s="197">
        <v>93896</v>
      </c>
      <c r="E413" s="124" t="s">
        <v>38</v>
      </c>
      <c r="F413" s="123" t="s">
        <v>38</v>
      </c>
      <c r="G413" s="123" t="str">
        <f>VLOOKUP(D413,wykład3!$D$2:$E$700,2,0)</f>
        <v>+</v>
      </c>
      <c r="H413" s="127" t="str">
        <f>VLOOKUP(D413,wykład4!$D$1:$E$701,2,0)</f>
        <v>+</v>
      </c>
      <c r="I413" s="182" t="str">
        <f>VLOOKUP(D413,ELERNING!$D$2:$I$701,6,0)</f>
        <v>+</v>
      </c>
      <c r="J413" s="124" t="s">
        <v>38</v>
      </c>
      <c r="K413" s="123">
        <v>7</v>
      </c>
      <c r="L413" s="125" t="str">
        <f>VLOOKUP(D413,HORMONY1!$C$2:$F$400,4,0)</f>
        <v/>
      </c>
      <c r="M413" s="124" t="s">
        <v>38</v>
      </c>
      <c r="N413" s="123">
        <v>8</v>
      </c>
      <c r="O413" s="125" t="str">
        <f>VLOOKUP(D413,HORMONY2!$C$2:$F$400,4,0)</f>
        <v/>
      </c>
      <c r="P413" s="124" t="s">
        <v>38</v>
      </c>
      <c r="Q413" s="123">
        <v>4</v>
      </c>
      <c r="R413" s="125">
        <f>VLOOKUP(D413,NERWY1!$C$2:$F$400,4,0)</f>
        <v>9</v>
      </c>
      <c r="S413" s="124" t="s">
        <v>38</v>
      </c>
      <c r="T413" s="123" t="s">
        <v>38</v>
      </c>
      <c r="U413" s="123">
        <v>9</v>
      </c>
      <c r="V413" s="125"/>
      <c r="W413" s="124" t="s">
        <v>38</v>
      </c>
      <c r="X413" s="123" t="s">
        <v>38</v>
      </c>
      <c r="Y413" s="123">
        <v>11</v>
      </c>
      <c r="Z413" s="125"/>
      <c r="AA413" s="124" t="s">
        <v>38</v>
      </c>
      <c r="AB413" s="123" t="s">
        <v>38</v>
      </c>
      <c r="AC413" s="123">
        <v>12</v>
      </c>
      <c r="AD413" s="125"/>
      <c r="AE413" s="124" t="s">
        <v>38</v>
      </c>
      <c r="AF413" s="123" t="s">
        <v>38</v>
      </c>
      <c r="AG413" s="123">
        <v>14</v>
      </c>
      <c r="AH413" s="125"/>
      <c r="AI413" s="124" t="s">
        <v>38</v>
      </c>
      <c r="AJ413" s="123" t="s">
        <v>38</v>
      </c>
      <c r="AK413" s="123">
        <v>12</v>
      </c>
      <c r="AL413" s="125"/>
      <c r="AM413" s="124" t="s">
        <v>38</v>
      </c>
      <c r="AN413" s="123" t="s">
        <v>38</v>
      </c>
      <c r="AO413" s="123">
        <v>12</v>
      </c>
      <c r="AP413" s="127"/>
      <c r="AQ413" s="126" t="s">
        <v>38</v>
      </c>
      <c r="AR413" s="123">
        <v>7</v>
      </c>
      <c r="AS413" s="127"/>
      <c r="AT413" s="126" t="s">
        <v>38</v>
      </c>
      <c r="AU413" s="123">
        <v>9</v>
      </c>
      <c r="AV413" s="125"/>
      <c r="AW413" s="124" t="s">
        <v>38</v>
      </c>
      <c r="AX413" s="123">
        <v>9</v>
      </c>
      <c r="AY413" s="125"/>
      <c r="AZ413" s="270"/>
    </row>
    <row r="414" spans="1:52" s="183" customFormat="1" x14ac:dyDescent="0.25">
      <c r="A414" s="171">
        <v>6</v>
      </c>
      <c r="B414" s="236"/>
      <c r="C414" s="184"/>
      <c r="D414" s="197">
        <v>93897</v>
      </c>
      <c r="E414" s="124" t="s">
        <v>38</v>
      </c>
      <c r="F414" s="123" t="s">
        <v>38</v>
      </c>
      <c r="G414" s="123" t="str">
        <f>VLOOKUP(D414,wykład3!$D$2:$E$700,2,0)</f>
        <v>+</v>
      </c>
      <c r="H414" s="127" t="str">
        <f>VLOOKUP(D414,wykład4!$D$1:$E$701,2,0)</f>
        <v>+</v>
      </c>
      <c r="I414" s="182" t="str">
        <f>VLOOKUP(D414,ELERNING!$D$2:$I$701,6,0)</f>
        <v>+</v>
      </c>
      <c r="J414" s="124" t="s">
        <v>38</v>
      </c>
      <c r="K414" s="123">
        <v>9</v>
      </c>
      <c r="L414" s="125" t="str">
        <f>VLOOKUP(D414,HORMONY1!$C$2:$F$400,4,0)</f>
        <v/>
      </c>
      <c r="M414" s="124" t="s">
        <v>38</v>
      </c>
      <c r="N414" s="123">
        <v>5</v>
      </c>
      <c r="O414" s="125">
        <f>VLOOKUP(D414,HORMONY2!$C$2:$F$400,4,0)</f>
        <v>6</v>
      </c>
      <c r="P414" s="124" t="s">
        <v>38</v>
      </c>
      <c r="Q414" s="123">
        <v>4</v>
      </c>
      <c r="R414" s="125">
        <f>VLOOKUP(D414,NERWY1!$C$2:$F$400,4,0)</f>
        <v>9</v>
      </c>
      <c r="S414" s="124" t="s">
        <v>38</v>
      </c>
      <c r="T414" s="123" t="s">
        <v>38</v>
      </c>
      <c r="U414" s="123">
        <v>6</v>
      </c>
      <c r="V414" s="125">
        <f>VLOOKUP(D414,NERWY2!$C$2:$F$400,4,0)</f>
        <v>11</v>
      </c>
      <c r="W414" s="124" t="s">
        <v>38</v>
      </c>
      <c r="X414" s="123" t="s">
        <v>38</v>
      </c>
      <c r="Y414" s="123">
        <v>8</v>
      </c>
      <c r="Z414" s="125">
        <f>VLOOKUP(D414,ZMYSŁY!$C$2:$F$400,4,0)</f>
        <v>9</v>
      </c>
      <c r="AA414" s="124" t="s">
        <v>38</v>
      </c>
      <c r="AB414" s="123" t="s">
        <v>38</v>
      </c>
      <c r="AC414" s="123">
        <v>9</v>
      </c>
      <c r="AD414" s="125" t="str">
        <f>VLOOKUP(D414,MIĘŚNIE!$C$2:$F$400,4,0)</f>
        <v/>
      </c>
      <c r="AE414" s="124" t="s">
        <v>38</v>
      </c>
      <c r="AF414" s="123" t="s">
        <v>38</v>
      </c>
      <c r="AG414" s="123">
        <v>12</v>
      </c>
      <c r="AH414" s="125"/>
      <c r="AI414" s="124" t="s">
        <v>38</v>
      </c>
      <c r="AJ414" s="123" t="s">
        <v>38</v>
      </c>
      <c r="AK414" s="123">
        <v>10</v>
      </c>
      <c r="AL414" s="125"/>
      <c r="AM414" s="124" t="s">
        <v>38</v>
      </c>
      <c r="AN414" s="123" t="s">
        <v>38</v>
      </c>
      <c r="AO414" s="123">
        <v>13</v>
      </c>
      <c r="AP414" s="127"/>
      <c r="AQ414" s="126" t="s">
        <v>38</v>
      </c>
      <c r="AR414" s="123">
        <v>10</v>
      </c>
      <c r="AS414" s="127"/>
      <c r="AT414" s="126" t="s">
        <v>38</v>
      </c>
      <c r="AU414" s="123">
        <v>9</v>
      </c>
      <c r="AV414" s="125"/>
      <c r="AW414" s="124" t="s">
        <v>38</v>
      </c>
      <c r="AX414" s="123">
        <v>7</v>
      </c>
      <c r="AY414" s="125"/>
      <c r="AZ414" s="270"/>
    </row>
    <row r="415" spans="1:52" s="183" customFormat="1" x14ac:dyDescent="0.25">
      <c r="A415" s="171">
        <v>8</v>
      </c>
      <c r="B415" s="236"/>
      <c r="C415" s="184"/>
      <c r="D415" s="197">
        <v>93899</v>
      </c>
      <c r="E415" s="124" t="s">
        <v>38</v>
      </c>
      <c r="F415" s="123" t="s">
        <v>38</v>
      </c>
      <c r="G415" s="123" t="str">
        <f>VLOOKUP(D415,wykład3!$D$2:$E$700,2,0)</f>
        <v>+</v>
      </c>
      <c r="H415" s="127" t="str">
        <f>VLOOKUP(D415,wykład4!$D$1:$E$701,2,0)</f>
        <v>+</v>
      </c>
      <c r="I415" s="182" t="str">
        <f>VLOOKUP(D415,ELERNING!$D$2:$I$701,6,0)</f>
        <v>+</v>
      </c>
      <c r="J415" s="124" t="s">
        <v>38</v>
      </c>
      <c r="K415" s="123">
        <v>8</v>
      </c>
      <c r="L415" s="125"/>
      <c r="M415" s="124" t="s">
        <v>38</v>
      </c>
      <c r="N415" s="123">
        <v>8</v>
      </c>
      <c r="O415" s="125"/>
      <c r="P415" s="124" t="s">
        <v>38</v>
      </c>
      <c r="Q415" s="123">
        <v>6</v>
      </c>
      <c r="R415" s="125"/>
      <c r="S415" s="124" t="s">
        <v>38</v>
      </c>
      <c r="T415" s="123" t="s">
        <v>38</v>
      </c>
      <c r="U415" s="123">
        <v>9</v>
      </c>
      <c r="V415" s="125" t="str">
        <f>VLOOKUP(D415,NERWY2!$C$2:$F$400,4,0)</f>
        <v/>
      </c>
      <c r="W415" s="124" t="s">
        <v>38</v>
      </c>
      <c r="X415" s="123" t="s">
        <v>38</v>
      </c>
      <c r="Y415" s="123">
        <v>8</v>
      </c>
      <c r="Z415" s="125">
        <f>VLOOKUP(D415,ZMYSŁY!$C$2:$F$400,4,0)</f>
        <v>11</v>
      </c>
      <c r="AA415" s="124" t="s">
        <v>38</v>
      </c>
      <c r="AB415" s="123" t="s">
        <v>38</v>
      </c>
      <c r="AC415" s="123">
        <v>9</v>
      </c>
      <c r="AD415" s="125" t="str">
        <f>VLOOKUP(D415,MIĘŚNIE!$C$2:$F$400,4,0)</f>
        <v/>
      </c>
      <c r="AE415" s="124" t="s">
        <v>38</v>
      </c>
      <c r="AF415" s="123" t="s">
        <v>38</v>
      </c>
      <c r="AG415" s="123">
        <v>10</v>
      </c>
      <c r="AH415" s="125"/>
      <c r="AI415" s="124" t="s">
        <v>38</v>
      </c>
      <c r="AJ415" s="123" t="s">
        <v>38</v>
      </c>
      <c r="AK415" s="123">
        <v>12</v>
      </c>
      <c r="AL415" s="125"/>
      <c r="AM415" s="124" t="s">
        <v>38</v>
      </c>
      <c r="AN415" s="123" t="s">
        <v>38</v>
      </c>
      <c r="AO415" s="123">
        <v>10</v>
      </c>
      <c r="AP415" s="127"/>
      <c r="AQ415" s="126" t="s">
        <v>38</v>
      </c>
      <c r="AR415" s="123">
        <v>7</v>
      </c>
      <c r="AS415" s="127"/>
      <c r="AT415" s="126" t="s">
        <v>38</v>
      </c>
      <c r="AU415" s="123">
        <v>6</v>
      </c>
      <c r="AV415" s="125"/>
      <c r="AW415" s="124" t="s">
        <v>38</v>
      </c>
      <c r="AX415" s="123">
        <v>7</v>
      </c>
      <c r="AY415" s="125"/>
      <c r="AZ415" s="270"/>
    </row>
    <row r="416" spans="1:52" x14ac:dyDescent="0.25">
      <c r="A416" s="121">
        <v>12</v>
      </c>
      <c r="B416" s="237"/>
      <c r="C416" s="51"/>
      <c r="D416" s="198">
        <v>93901</v>
      </c>
      <c r="E416" s="55" t="s">
        <v>38</v>
      </c>
      <c r="F416" s="52" t="s">
        <v>38</v>
      </c>
      <c r="G416" s="52" t="str">
        <f>VLOOKUP(D416,wykład3!$D$2:$E$700,2,0)</f>
        <v>+</v>
      </c>
      <c r="H416" s="174" t="s">
        <v>39</v>
      </c>
      <c r="I416" s="134" t="str">
        <f>VLOOKUP(D416,ELERNING!$D$2:$I$701,6,0)</f>
        <v>+</v>
      </c>
      <c r="J416" s="55" t="s">
        <v>38</v>
      </c>
      <c r="K416" s="52">
        <v>6</v>
      </c>
      <c r="L416" s="56" t="str">
        <f>VLOOKUP(D416,HORMONY1!$C$2:$F$400,4,0)</f>
        <v/>
      </c>
      <c r="M416" s="55" t="s">
        <v>38</v>
      </c>
      <c r="N416" s="165">
        <v>5</v>
      </c>
      <c r="O416" s="56">
        <f>VLOOKUP(D416,HORMONY2!$C$2:$F$400,4,0)</f>
        <v>7</v>
      </c>
      <c r="P416" s="55" t="s">
        <v>38</v>
      </c>
      <c r="Q416" s="165">
        <v>4</v>
      </c>
      <c r="R416" s="56">
        <f>VLOOKUP(D416,NERWY1!$C$2:$F$400,4,0)</f>
        <v>6</v>
      </c>
      <c r="S416" s="55" t="s">
        <v>38</v>
      </c>
      <c r="T416" s="52" t="s">
        <v>38</v>
      </c>
      <c r="U416" s="52">
        <v>10</v>
      </c>
      <c r="V416" s="139"/>
      <c r="W416" s="55" t="s">
        <v>38</v>
      </c>
      <c r="X416" s="52" t="s">
        <v>38</v>
      </c>
      <c r="Y416" s="52">
        <v>11</v>
      </c>
      <c r="Z416" s="139"/>
      <c r="AA416" s="55" t="s">
        <v>38</v>
      </c>
      <c r="AB416" s="52" t="s">
        <v>38</v>
      </c>
      <c r="AC416" s="52">
        <v>11</v>
      </c>
      <c r="AD416" s="139"/>
      <c r="AE416" s="55" t="s">
        <v>38</v>
      </c>
      <c r="AF416" s="52" t="s">
        <v>38</v>
      </c>
      <c r="AG416" s="52">
        <v>13</v>
      </c>
      <c r="AH416" s="56"/>
      <c r="AI416" s="55" t="s">
        <v>38</v>
      </c>
      <c r="AJ416" s="52" t="s">
        <v>38</v>
      </c>
      <c r="AK416" s="52">
        <v>12</v>
      </c>
      <c r="AL416" s="56"/>
      <c r="AM416" s="55" t="s">
        <v>38</v>
      </c>
      <c r="AN416" s="52" t="s">
        <v>38</v>
      </c>
      <c r="AO416" s="52">
        <v>14</v>
      </c>
      <c r="AP416" s="57"/>
      <c r="AQ416" s="134" t="s">
        <v>38</v>
      </c>
      <c r="AR416" s="52">
        <v>6</v>
      </c>
      <c r="AS416" s="57"/>
      <c r="AT416" s="58" t="s">
        <v>38</v>
      </c>
      <c r="AU416" s="52">
        <v>7</v>
      </c>
      <c r="AV416" s="56"/>
      <c r="AW416" s="55" t="s">
        <v>38</v>
      </c>
      <c r="AX416" s="52">
        <v>9</v>
      </c>
      <c r="AY416" s="56"/>
      <c r="AZ416" s="271"/>
    </row>
    <row r="417" spans="1:52" x14ac:dyDescent="0.25">
      <c r="A417" s="171">
        <v>9</v>
      </c>
      <c r="B417" s="236"/>
      <c r="C417" s="184"/>
      <c r="D417" s="197">
        <v>93903</v>
      </c>
      <c r="E417" s="124" t="s">
        <v>38</v>
      </c>
      <c r="F417" s="123" t="s">
        <v>38</v>
      </c>
      <c r="G417" s="123" t="str">
        <f>VLOOKUP(D417,wykład3!$D$2:$E$700,2,0)</f>
        <v>+</v>
      </c>
      <c r="H417" s="127" t="str">
        <f>VLOOKUP(D417,wykład4!$D$1:$E$701,2,0)</f>
        <v>+</v>
      </c>
      <c r="I417" s="182" t="str">
        <f>VLOOKUP(D417,ELERNING!$D$2:$I$701,6,0)</f>
        <v>+</v>
      </c>
      <c r="J417" s="124" t="s">
        <v>38</v>
      </c>
      <c r="K417" s="123">
        <v>4</v>
      </c>
      <c r="L417" s="125">
        <f>VLOOKUP(D417,HORMONY1!$C$2:$F$400,4,0)</f>
        <v>8</v>
      </c>
      <c r="M417" s="124" t="s">
        <v>38</v>
      </c>
      <c r="N417" s="123">
        <v>3</v>
      </c>
      <c r="O417" s="125">
        <f>VLOOKUP(D417,HORMONY2!$C$2:$F$400,4,0)</f>
        <v>9</v>
      </c>
      <c r="P417" s="124" t="s">
        <v>38</v>
      </c>
      <c r="Q417" s="123">
        <v>2</v>
      </c>
      <c r="R417" s="125">
        <f>VLOOKUP(D417,NERWY1!$C$2:$F$400,4,0)</f>
        <v>9</v>
      </c>
      <c r="S417" s="124" t="s">
        <v>38</v>
      </c>
      <c r="T417" s="123" t="s">
        <v>38</v>
      </c>
      <c r="U417" s="123">
        <v>7</v>
      </c>
      <c r="V417" s="125">
        <f>VLOOKUP(D417,NERWY2!$C$2:$F$400,4,0)</f>
        <v>10</v>
      </c>
      <c r="W417" s="124" t="s">
        <v>38</v>
      </c>
      <c r="X417" s="123" t="s">
        <v>38</v>
      </c>
      <c r="Y417" s="123">
        <v>9</v>
      </c>
      <c r="Z417" s="125" t="str">
        <f>VLOOKUP(D417,ZMYSŁY!$C$2:$F$400,4,0)</f>
        <v/>
      </c>
      <c r="AA417" s="124" t="s">
        <v>38</v>
      </c>
      <c r="AB417" s="123" t="s">
        <v>38</v>
      </c>
      <c r="AC417" s="123">
        <v>11</v>
      </c>
      <c r="AD417" s="125" t="str">
        <f>VLOOKUP(D417,MIĘŚNIE!$C$2:$F$400,4,0)</f>
        <v/>
      </c>
      <c r="AE417" s="124" t="s">
        <v>38</v>
      </c>
      <c r="AF417" s="123" t="s">
        <v>38</v>
      </c>
      <c r="AG417" s="123">
        <v>13</v>
      </c>
      <c r="AH417" s="125"/>
      <c r="AI417" s="124" t="s">
        <v>38</v>
      </c>
      <c r="AJ417" s="123" t="s">
        <v>38</v>
      </c>
      <c r="AK417" s="123">
        <v>10</v>
      </c>
      <c r="AL417" s="125"/>
      <c r="AM417" s="124" t="s">
        <v>38</v>
      </c>
      <c r="AN417" s="221" t="s">
        <v>38</v>
      </c>
      <c r="AO417" s="123">
        <v>14</v>
      </c>
      <c r="AP417" s="127"/>
      <c r="AQ417" s="126" t="s">
        <v>38</v>
      </c>
      <c r="AR417" s="123">
        <v>8</v>
      </c>
      <c r="AS417" s="127"/>
      <c r="AT417" s="126" t="s">
        <v>38</v>
      </c>
      <c r="AU417" s="123">
        <v>9</v>
      </c>
      <c r="AV417" s="125"/>
      <c r="AW417" s="124" t="s">
        <v>38</v>
      </c>
      <c r="AX417" s="123">
        <v>9</v>
      </c>
      <c r="AY417" s="125"/>
      <c r="AZ417" s="270"/>
    </row>
    <row r="418" spans="1:52" s="183" customFormat="1" x14ac:dyDescent="0.25">
      <c r="A418" s="171">
        <v>9</v>
      </c>
      <c r="B418" s="236"/>
      <c r="C418" s="184"/>
      <c r="D418" s="197">
        <v>93904</v>
      </c>
      <c r="E418" s="124" t="s">
        <v>38</v>
      </c>
      <c r="F418" s="123" t="s">
        <v>38</v>
      </c>
      <c r="G418" s="123" t="str">
        <f>VLOOKUP(D418,wykład3!$D$2:$E$700,2,0)</f>
        <v>+</v>
      </c>
      <c r="H418" s="127" t="str">
        <f>VLOOKUP(D418,wykład4!$D$1:$E$701,2,0)</f>
        <v>+</v>
      </c>
      <c r="I418" s="182" t="str">
        <f>VLOOKUP(D418,ELERNING!$D$2:$I$701,6,0)</f>
        <v>+</v>
      </c>
      <c r="J418" s="124" t="s">
        <v>38</v>
      </c>
      <c r="K418" s="123">
        <v>8</v>
      </c>
      <c r="L418" s="125"/>
      <c r="M418" s="124" t="s">
        <v>38</v>
      </c>
      <c r="N418" s="123">
        <v>7</v>
      </c>
      <c r="O418" s="125"/>
      <c r="P418" s="124" t="s">
        <v>38</v>
      </c>
      <c r="Q418" s="123">
        <v>6</v>
      </c>
      <c r="R418" s="125"/>
      <c r="S418" s="124" t="s">
        <v>38</v>
      </c>
      <c r="T418" s="123" t="s">
        <v>38</v>
      </c>
      <c r="U418" s="123">
        <v>12</v>
      </c>
      <c r="V418" s="125" t="str">
        <f>VLOOKUP(D418,NERWY2!$C$2:$F$400,4,0)</f>
        <v/>
      </c>
      <c r="W418" s="124" t="s">
        <v>38</v>
      </c>
      <c r="X418" s="123" t="s">
        <v>38</v>
      </c>
      <c r="Y418" s="123">
        <v>8</v>
      </c>
      <c r="Z418" s="125">
        <f>VLOOKUP(D418,ZMYSŁY!$C$2:$F$400,4,0)</f>
        <v>12</v>
      </c>
      <c r="AA418" s="124" t="s">
        <v>38</v>
      </c>
      <c r="AB418" s="123" t="s">
        <v>38</v>
      </c>
      <c r="AC418" s="123">
        <v>10</v>
      </c>
      <c r="AD418" s="125" t="str">
        <f>VLOOKUP(D418,MIĘŚNIE!$C$2:$F$400,4,0)</f>
        <v/>
      </c>
      <c r="AE418" s="124" t="s">
        <v>38</v>
      </c>
      <c r="AF418" s="123" t="s">
        <v>38</v>
      </c>
      <c r="AG418" s="123">
        <v>13</v>
      </c>
      <c r="AH418" s="125"/>
      <c r="AI418" s="124" t="s">
        <v>38</v>
      </c>
      <c r="AJ418" s="123" t="s">
        <v>38</v>
      </c>
      <c r="AK418" s="123">
        <v>15</v>
      </c>
      <c r="AL418" s="125"/>
      <c r="AM418" s="124" t="s">
        <v>38</v>
      </c>
      <c r="AN418" s="123" t="s">
        <v>38</v>
      </c>
      <c r="AO418" s="123">
        <v>13</v>
      </c>
      <c r="AP418" s="127"/>
      <c r="AQ418" s="126" t="s">
        <v>38</v>
      </c>
      <c r="AR418" s="123">
        <v>7</v>
      </c>
      <c r="AS418" s="127"/>
      <c r="AT418" s="126" t="s">
        <v>38</v>
      </c>
      <c r="AU418" s="123">
        <v>9</v>
      </c>
      <c r="AV418" s="125"/>
      <c r="AW418" s="124" t="s">
        <v>38</v>
      </c>
      <c r="AX418" s="123">
        <v>9</v>
      </c>
      <c r="AY418" s="125"/>
      <c r="AZ418" s="270"/>
    </row>
    <row r="419" spans="1:52" x14ac:dyDescent="0.25">
      <c r="A419" s="171">
        <v>10</v>
      </c>
      <c r="B419" s="236"/>
      <c r="C419" s="184"/>
      <c r="D419" s="197">
        <v>93905</v>
      </c>
      <c r="E419" s="124" t="s">
        <v>38</v>
      </c>
      <c r="F419" s="123" t="s">
        <v>38</v>
      </c>
      <c r="G419" s="123" t="str">
        <f>VLOOKUP(D419,wykład3!$D$2:$E$700,2,0)</f>
        <v>+</v>
      </c>
      <c r="H419" s="127" t="str">
        <f>VLOOKUP(D419,wykład4!$D$1:$E$701,2,0)</f>
        <v>+</v>
      </c>
      <c r="I419" s="182" t="str">
        <f>VLOOKUP(D419,ELERNING!$D$2:$I$701,6,0)</f>
        <v>+</v>
      </c>
      <c r="J419" s="124" t="s">
        <v>38</v>
      </c>
      <c r="K419" s="123">
        <v>9</v>
      </c>
      <c r="L419" s="125"/>
      <c r="M419" s="124" t="s">
        <v>38</v>
      </c>
      <c r="N419" s="123">
        <v>9</v>
      </c>
      <c r="O419" s="125"/>
      <c r="P419" s="124" t="s">
        <v>38</v>
      </c>
      <c r="Q419" s="123">
        <v>6</v>
      </c>
      <c r="R419" s="125"/>
      <c r="S419" s="124" t="s">
        <v>38</v>
      </c>
      <c r="T419" s="123" t="s">
        <v>38</v>
      </c>
      <c r="U419" s="123">
        <v>6</v>
      </c>
      <c r="V419" s="125">
        <f>VLOOKUP(D419,NERWY2!$C$2:$F$400,4,0)</f>
        <v>9</v>
      </c>
      <c r="W419" s="124" t="s">
        <v>38</v>
      </c>
      <c r="X419" s="123" t="s">
        <v>38</v>
      </c>
      <c r="Y419" s="123">
        <v>6</v>
      </c>
      <c r="Z419" s="125">
        <f>VLOOKUP(D419,ZMYSŁY!$C$2:$F$400,4,0)</f>
        <v>10</v>
      </c>
      <c r="AA419" s="124" t="s">
        <v>38</v>
      </c>
      <c r="AB419" s="123" t="s">
        <v>38</v>
      </c>
      <c r="AC419" s="123">
        <v>9</v>
      </c>
      <c r="AD419" s="125" t="str">
        <f>VLOOKUP(D419,MIĘŚNIE!$C$2:$F$400,4,0)</f>
        <v/>
      </c>
      <c r="AE419" s="124" t="s">
        <v>38</v>
      </c>
      <c r="AF419" s="123" t="s">
        <v>38</v>
      </c>
      <c r="AG419" s="123">
        <v>11</v>
      </c>
      <c r="AH419" s="125"/>
      <c r="AI419" s="124" t="s">
        <v>38</v>
      </c>
      <c r="AJ419" s="123" t="s">
        <v>38</v>
      </c>
      <c r="AK419" s="123">
        <v>8</v>
      </c>
      <c r="AL419" s="125">
        <f>VLOOKUP(D419,KRĄŻENIEPI!$C$2:$F$400,4,0)</f>
        <v>11</v>
      </c>
      <c r="AM419" s="124" t="s">
        <v>38</v>
      </c>
      <c r="AN419" s="221" t="s">
        <v>38</v>
      </c>
      <c r="AO419" s="123">
        <v>8</v>
      </c>
      <c r="AP419" s="127">
        <f>VLOOKUP(D419,ODDECHOWYPI!$C$2:$F$400,4,0)</f>
        <v>13</v>
      </c>
      <c r="AQ419" s="126" t="s">
        <v>38</v>
      </c>
      <c r="AR419" s="123">
        <v>6</v>
      </c>
      <c r="AS419" s="127"/>
      <c r="AT419" s="126" t="s">
        <v>38</v>
      </c>
      <c r="AU419" s="123">
        <v>8</v>
      </c>
      <c r="AV419" s="125"/>
      <c r="AW419" s="124" t="s">
        <v>38</v>
      </c>
      <c r="AX419" s="123">
        <v>8</v>
      </c>
      <c r="AY419" s="125"/>
      <c r="AZ419" s="270"/>
    </row>
    <row r="420" spans="1:52" x14ac:dyDescent="0.25">
      <c r="A420" s="171">
        <v>10</v>
      </c>
      <c r="B420" s="236"/>
      <c r="C420" s="184"/>
      <c r="D420" s="197">
        <v>93906</v>
      </c>
      <c r="E420" s="124" t="s">
        <v>38</v>
      </c>
      <c r="F420" s="123" t="s">
        <v>38</v>
      </c>
      <c r="G420" s="123" t="str">
        <f>VLOOKUP(D420,wykład3!$D$2:$E$700,2,0)</f>
        <v>+</v>
      </c>
      <c r="H420" s="127" t="str">
        <f>VLOOKUP(D420,wykład4!$D$1:$E$701,2,0)</f>
        <v>+</v>
      </c>
      <c r="I420" s="182" t="str">
        <f>VLOOKUP(D420,ELERNING!$D$2:$I$701,6,0)</f>
        <v>+</v>
      </c>
      <c r="J420" s="124" t="s">
        <v>38</v>
      </c>
      <c r="K420" s="123">
        <v>7</v>
      </c>
      <c r="L420" s="125" t="str">
        <f>VLOOKUP(D420,HORMONY1!$C$2:$F$400,4,0)</f>
        <v/>
      </c>
      <c r="M420" s="124" t="s">
        <v>38</v>
      </c>
      <c r="N420" s="123">
        <v>3</v>
      </c>
      <c r="O420" s="125">
        <f>VLOOKUP(D420,HORMONY2!$C$2:$F$400,4,0)</f>
        <v>8</v>
      </c>
      <c r="P420" s="124" t="s">
        <v>38</v>
      </c>
      <c r="Q420" s="123">
        <v>3</v>
      </c>
      <c r="R420" s="125">
        <f>VLOOKUP(D420,NERWY1!$C$2:$F$400,4,0)</f>
        <v>8</v>
      </c>
      <c r="S420" s="124" t="s">
        <v>38</v>
      </c>
      <c r="T420" s="123" t="s">
        <v>38</v>
      </c>
      <c r="U420" s="123">
        <v>8</v>
      </c>
      <c r="V420" s="125">
        <f>VLOOKUP(D420,NERWY2!$C$2:$F$400,4,0)</f>
        <v>9</v>
      </c>
      <c r="W420" s="124" t="s">
        <v>38</v>
      </c>
      <c r="X420" s="123" t="s">
        <v>38</v>
      </c>
      <c r="Y420" s="123">
        <v>9</v>
      </c>
      <c r="Z420" s="125" t="str">
        <f>VLOOKUP(D420,ZMYSŁY!$C$2:$F$400,4,0)</f>
        <v/>
      </c>
      <c r="AA420" s="124" t="s">
        <v>38</v>
      </c>
      <c r="AB420" s="123" t="s">
        <v>38</v>
      </c>
      <c r="AC420" s="123">
        <v>11</v>
      </c>
      <c r="AD420" s="125" t="str">
        <f>VLOOKUP(D420,MIĘŚNIE!$C$2:$F$400,4,0)</f>
        <v/>
      </c>
      <c r="AE420" s="124" t="s">
        <v>38</v>
      </c>
      <c r="AF420" s="123" t="s">
        <v>38</v>
      </c>
      <c r="AG420" s="123">
        <v>10</v>
      </c>
      <c r="AH420" s="125"/>
      <c r="AI420" s="124" t="s">
        <v>38</v>
      </c>
      <c r="AJ420" s="123" t="s">
        <v>38</v>
      </c>
      <c r="AK420" s="123">
        <v>10</v>
      </c>
      <c r="AL420" s="125"/>
      <c r="AM420" s="124" t="s">
        <v>38</v>
      </c>
      <c r="AN420" s="123" t="s">
        <v>38</v>
      </c>
      <c r="AO420" s="123">
        <v>12</v>
      </c>
      <c r="AP420" s="127"/>
      <c r="AQ420" s="126" t="s">
        <v>38</v>
      </c>
      <c r="AR420" s="123">
        <v>5</v>
      </c>
      <c r="AS420" s="127">
        <f>VLOOKUP(D420,KREW2PI!$C$2:$F$400,4,0)</f>
        <v>9</v>
      </c>
      <c r="AT420" s="126" t="s">
        <v>38</v>
      </c>
      <c r="AU420" s="123">
        <v>7</v>
      </c>
      <c r="AV420" s="125"/>
      <c r="AW420" s="124" t="s">
        <v>38</v>
      </c>
      <c r="AX420" s="123">
        <v>9</v>
      </c>
      <c r="AY420" s="125"/>
      <c r="AZ420" s="270"/>
    </row>
    <row r="421" spans="1:52" x14ac:dyDescent="0.25">
      <c r="A421" s="121">
        <v>10</v>
      </c>
      <c r="B421" s="237"/>
      <c r="C421" s="51"/>
      <c r="D421" s="198">
        <v>93907</v>
      </c>
      <c r="E421" s="55" t="s">
        <v>38</v>
      </c>
      <c r="F421" s="52" t="s">
        <v>38</v>
      </c>
      <c r="G421" s="52" t="str">
        <f>VLOOKUP(D421,wykład3!$D$2:$E$700,2,0)</f>
        <v>+</v>
      </c>
      <c r="H421" s="57" t="str">
        <f>VLOOKUP(D421,wykład4!$D$1:$E$701,2,0)</f>
        <v>+</v>
      </c>
      <c r="I421" s="134" t="str">
        <f>VLOOKUP(D421,ELERNING!$D$2:$I$701,6,0)</f>
        <v>+</v>
      </c>
      <c r="J421" s="55" t="s">
        <v>38</v>
      </c>
      <c r="K421" s="141">
        <v>3</v>
      </c>
      <c r="L421" s="125">
        <v>8</v>
      </c>
      <c r="M421" s="55" t="s">
        <v>38</v>
      </c>
      <c r="N421" s="165">
        <v>3</v>
      </c>
      <c r="O421" s="56">
        <f>VLOOKUP(D421,HORMONY2!$C$2:$F$400,4,0)</f>
        <v>6</v>
      </c>
      <c r="P421" s="55" t="s">
        <v>38</v>
      </c>
      <c r="Q421" s="165">
        <v>1</v>
      </c>
      <c r="R421" s="56">
        <f>VLOOKUP(D421,NERWY1!$C$2:$F$400,4,0)</f>
        <v>7</v>
      </c>
      <c r="S421" s="55" t="s">
        <v>38</v>
      </c>
      <c r="T421" s="52" t="s">
        <v>38</v>
      </c>
      <c r="U421" s="165">
        <v>8</v>
      </c>
      <c r="V421" s="125">
        <f>VLOOKUP(D421,NERWY2!$C$2:$F$400,4,0)</f>
        <v>10</v>
      </c>
      <c r="W421" s="55" t="s">
        <v>38</v>
      </c>
      <c r="X421" s="52" t="s">
        <v>38</v>
      </c>
      <c r="Y421" s="52">
        <v>11</v>
      </c>
      <c r="Z421" s="139" t="str">
        <f>VLOOKUP(D421,ZMYSŁY!$C$2:$F$400,4,0)</f>
        <v/>
      </c>
      <c r="AA421" s="55" t="s">
        <v>38</v>
      </c>
      <c r="AB421" s="52" t="s">
        <v>38</v>
      </c>
      <c r="AC421" s="165">
        <v>8</v>
      </c>
      <c r="AD421" s="139">
        <f>VLOOKUP(D421,MIĘŚNIE!$C$2:$F$400,4,0)</f>
        <v>9</v>
      </c>
      <c r="AE421" s="55" t="s">
        <v>38</v>
      </c>
      <c r="AF421" s="52" t="s">
        <v>38</v>
      </c>
      <c r="AG421" s="52"/>
      <c r="AH421" s="139">
        <f>VLOOKUP(D421,KREW1PI!$C$2:$F$400,4,0)</f>
        <v>8</v>
      </c>
      <c r="AI421" s="55" t="s">
        <v>38</v>
      </c>
      <c r="AJ421" s="52" t="s">
        <v>38</v>
      </c>
      <c r="AK421" s="165">
        <v>8</v>
      </c>
      <c r="AL421" s="56">
        <f>VLOOKUP(D421,KRĄŻENIEPI!$C$2:$F$400,4,0)</f>
        <v>13</v>
      </c>
      <c r="AM421" s="55" t="s">
        <v>38</v>
      </c>
      <c r="AN421" s="52" t="s">
        <v>38</v>
      </c>
      <c r="AO421" s="52">
        <v>9</v>
      </c>
      <c r="AP421" s="57"/>
      <c r="AQ421" s="58" t="s">
        <v>38</v>
      </c>
      <c r="AR421" s="165">
        <v>2</v>
      </c>
      <c r="AS421" s="57">
        <f>VLOOKUP(D421,KREW2PI!$C$2:$F$400,4,0)</f>
        <v>8</v>
      </c>
      <c r="AT421" s="58" t="s">
        <v>38</v>
      </c>
      <c r="AU421" s="52">
        <v>10</v>
      </c>
      <c r="AV421" s="56"/>
      <c r="AW421" s="55" t="s">
        <v>38</v>
      </c>
      <c r="AX421" s="52">
        <v>7</v>
      </c>
      <c r="AY421" s="56"/>
      <c r="AZ421" s="271"/>
    </row>
    <row r="422" spans="1:52" x14ac:dyDescent="0.25">
      <c r="A422" s="121">
        <v>9</v>
      </c>
      <c r="B422" s="237"/>
      <c r="C422" s="51"/>
      <c r="D422" s="198">
        <v>93908</v>
      </c>
      <c r="E422" s="55" t="s">
        <v>38</v>
      </c>
      <c r="F422" s="52" t="s">
        <v>38</v>
      </c>
      <c r="G422" s="52" t="str">
        <f>VLOOKUP(D422,wykład3!$D$2:$E$700,2,0)</f>
        <v>+</v>
      </c>
      <c r="H422" s="57" t="str">
        <f>VLOOKUP(D422,wykład4!$D$1:$E$701,2,0)</f>
        <v>+</v>
      </c>
      <c r="I422" s="134" t="str">
        <f>VLOOKUP(D422,ELERNING!$D$2:$I$701,6,0)</f>
        <v>+</v>
      </c>
      <c r="J422" s="55" t="s">
        <v>38</v>
      </c>
      <c r="K422" s="141">
        <v>5</v>
      </c>
      <c r="L422" s="66">
        <v>4</v>
      </c>
      <c r="M422" s="55" t="s">
        <v>38</v>
      </c>
      <c r="N422" s="141">
        <v>3</v>
      </c>
      <c r="O422" s="125">
        <v>6</v>
      </c>
      <c r="P422" s="55" t="s">
        <v>38</v>
      </c>
      <c r="Q422" s="141">
        <v>4</v>
      </c>
      <c r="R422" s="125">
        <v>7</v>
      </c>
      <c r="S422" s="55" t="s">
        <v>38</v>
      </c>
      <c r="T422" s="52" t="s">
        <v>38</v>
      </c>
      <c r="U422" s="141">
        <v>4</v>
      </c>
      <c r="V422" s="125">
        <v>11</v>
      </c>
      <c r="W422" s="55" t="s">
        <v>38</v>
      </c>
      <c r="X422" s="52" t="s">
        <v>38</v>
      </c>
      <c r="Y422" s="165">
        <v>6</v>
      </c>
      <c r="Z422" s="125">
        <f>VLOOKUP(D422,ZMYSŁY!$C$2:$F$400,4,0)</f>
        <v>11</v>
      </c>
      <c r="AA422" s="55" t="s">
        <v>38</v>
      </c>
      <c r="AB422" s="52" t="s">
        <v>38</v>
      </c>
      <c r="AC422" s="141">
        <v>5</v>
      </c>
      <c r="AD422" s="125">
        <v>10</v>
      </c>
      <c r="AE422" s="55" t="s">
        <v>38</v>
      </c>
      <c r="AF422" s="52" t="s">
        <v>38</v>
      </c>
      <c r="AG422" s="165">
        <v>8</v>
      </c>
      <c r="AH422" s="56">
        <f>VLOOKUP(D422,KREW1PI!$C$2:$F$400,4,0)</f>
        <v>10</v>
      </c>
      <c r="AI422" s="55" t="s">
        <v>38</v>
      </c>
      <c r="AJ422" s="52" t="s">
        <v>38</v>
      </c>
      <c r="AK422" s="165">
        <v>7</v>
      </c>
      <c r="AL422" s="56">
        <f>VLOOKUP(D422,KRĄŻENIEPI!$C$2:$F$400,4,0)</f>
        <v>11</v>
      </c>
      <c r="AM422" s="55" t="s">
        <v>38</v>
      </c>
      <c r="AN422" s="52" t="s">
        <v>38</v>
      </c>
      <c r="AO422" s="52">
        <v>10</v>
      </c>
      <c r="AP422" s="57"/>
      <c r="AQ422" s="58" t="s">
        <v>38</v>
      </c>
      <c r="AR422" s="52">
        <v>6</v>
      </c>
      <c r="AS422" s="57"/>
      <c r="AT422" s="58" t="s">
        <v>38</v>
      </c>
      <c r="AU422" s="52">
        <v>8</v>
      </c>
      <c r="AV422" s="56"/>
      <c r="AW422" s="55" t="s">
        <v>38</v>
      </c>
      <c r="AX422" s="52">
        <v>8</v>
      </c>
      <c r="AY422" s="56"/>
      <c r="AZ422" s="271"/>
    </row>
    <row r="423" spans="1:52" s="183" customFormat="1" x14ac:dyDescent="0.25">
      <c r="A423" s="171">
        <v>11</v>
      </c>
      <c r="B423" s="236"/>
      <c r="C423" s="184"/>
      <c r="D423" s="197">
        <v>93909</v>
      </c>
      <c r="E423" s="124" t="s">
        <v>38</v>
      </c>
      <c r="F423" s="123" t="s">
        <v>38</v>
      </c>
      <c r="G423" s="123" t="str">
        <f>VLOOKUP(D423,wykład3!$D$2:$E$700,2,0)</f>
        <v>+</v>
      </c>
      <c r="H423" s="127" t="str">
        <f>VLOOKUP(D423,wykład4!$D$1:$E$701,2,0)</f>
        <v>+</v>
      </c>
      <c r="I423" s="182" t="str">
        <f>VLOOKUP(D423,ELERNING!$D$2:$I$701,6,0)</f>
        <v>+</v>
      </c>
      <c r="J423" s="124" t="s">
        <v>38</v>
      </c>
      <c r="K423" s="123">
        <v>6</v>
      </c>
      <c r="L423" s="125" t="str">
        <f>VLOOKUP(D423,HORMONY1!$C$2:$F$400,4,0)</f>
        <v/>
      </c>
      <c r="M423" s="124" t="s">
        <v>38</v>
      </c>
      <c r="N423" s="123">
        <v>4</v>
      </c>
      <c r="O423" s="125">
        <f>VLOOKUP(D423,HORMONY2!$C$2:$F$400,4,0)</f>
        <v>7</v>
      </c>
      <c r="P423" s="124" t="s">
        <v>38</v>
      </c>
      <c r="Q423" s="123">
        <v>3</v>
      </c>
      <c r="R423" s="125">
        <f>VLOOKUP(D423,NERWY1!$C$2:$F$400,4,0)</f>
        <v>7</v>
      </c>
      <c r="S423" s="124" t="s">
        <v>38</v>
      </c>
      <c r="T423" s="123" t="s">
        <v>38</v>
      </c>
      <c r="U423" s="123">
        <v>10</v>
      </c>
      <c r="V423" s="125"/>
      <c r="W423" s="124" t="s">
        <v>38</v>
      </c>
      <c r="X423" s="123" t="s">
        <v>38</v>
      </c>
      <c r="Y423" s="123">
        <v>11</v>
      </c>
      <c r="Z423" s="125"/>
      <c r="AA423" s="124" t="s">
        <v>38</v>
      </c>
      <c r="AB423" s="123" t="s">
        <v>38</v>
      </c>
      <c r="AC423" s="123">
        <v>12</v>
      </c>
      <c r="AD423" s="125"/>
      <c r="AE423" s="124" t="s">
        <v>38</v>
      </c>
      <c r="AF423" s="123" t="s">
        <v>38</v>
      </c>
      <c r="AG423" s="123">
        <v>14</v>
      </c>
      <c r="AH423" s="125"/>
      <c r="AI423" s="124" t="s">
        <v>38</v>
      </c>
      <c r="AJ423" s="123" t="s">
        <v>38</v>
      </c>
      <c r="AK423" s="123">
        <v>12</v>
      </c>
      <c r="AL423" s="125"/>
      <c r="AM423" s="124" t="s">
        <v>38</v>
      </c>
      <c r="AN423" s="123" t="s">
        <v>38</v>
      </c>
      <c r="AO423" s="123">
        <v>14</v>
      </c>
      <c r="AP423" s="127"/>
      <c r="AQ423" s="126" t="s">
        <v>38</v>
      </c>
      <c r="AR423" s="123">
        <v>7</v>
      </c>
      <c r="AS423" s="127"/>
      <c r="AT423" s="126" t="s">
        <v>38</v>
      </c>
      <c r="AU423" s="123">
        <v>8</v>
      </c>
      <c r="AV423" s="125"/>
      <c r="AW423" s="124" t="s">
        <v>38</v>
      </c>
      <c r="AX423" s="123">
        <v>10</v>
      </c>
      <c r="AY423" s="125"/>
      <c r="AZ423" s="270"/>
    </row>
    <row r="424" spans="1:52" s="183" customFormat="1" x14ac:dyDescent="0.25">
      <c r="A424" s="121">
        <v>11</v>
      </c>
      <c r="B424" s="237"/>
      <c r="C424" s="51"/>
      <c r="D424" s="198">
        <v>93910</v>
      </c>
      <c r="E424" s="55" t="s">
        <v>38</v>
      </c>
      <c r="F424" s="52" t="s">
        <v>38</v>
      </c>
      <c r="G424" s="52" t="str">
        <f>VLOOKUP(D424,wykład3!$D$2:$E$700,2,0)</f>
        <v>+</v>
      </c>
      <c r="H424" s="57" t="str">
        <f>VLOOKUP(D424,wykład4!$D$1:$E$701,2,0)</f>
        <v>+</v>
      </c>
      <c r="I424" s="134" t="str">
        <f>VLOOKUP(D424,ELERNING!$D$2:$I$701,6,0)</f>
        <v>+</v>
      </c>
      <c r="J424" s="55" t="s">
        <v>38</v>
      </c>
      <c r="K424" s="165">
        <v>5</v>
      </c>
      <c r="L424" s="56">
        <f>VLOOKUP(D424,HORMONY1!$C$2:$F$400,4,0)</f>
        <v>8</v>
      </c>
      <c r="M424" s="55" t="s">
        <v>38</v>
      </c>
      <c r="N424" s="165">
        <v>4</v>
      </c>
      <c r="O424" s="56">
        <f>VLOOKUP(D424,HORMONY2!$C$2:$F$400,4,0)</f>
        <v>7</v>
      </c>
      <c r="P424" s="55" t="s">
        <v>38</v>
      </c>
      <c r="Q424" s="165">
        <v>4</v>
      </c>
      <c r="R424" s="56">
        <f>VLOOKUP(D424,NERWY1!$C$2:$F$400,4,0)</f>
        <v>9</v>
      </c>
      <c r="S424" s="55" t="s">
        <v>38</v>
      </c>
      <c r="T424" s="52" t="s">
        <v>38</v>
      </c>
      <c r="U424" s="165">
        <v>4</v>
      </c>
      <c r="V424" s="125">
        <f>VLOOKUP(D424,NERWY2!$C$2:$F$400,4,0)</f>
        <v>10</v>
      </c>
      <c r="W424" s="55" t="s">
        <v>38</v>
      </c>
      <c r="X424" s="52" t="s">
        <v>38</v>
      </c>
      <c r="Y424" s="141">
        <v>4</v>
      </c>
      <c r="Z424" s="125">
        <v>12</v>
      </c>
      <c r="AA424" s="55" t="s">
        <v>38</v>
      </c>
      <c r="AB424" s="52" t="s">
        <v>38</v>
      </c>
      <c r="AC424" s="165">
        <v>8</v>
      </c>
      <c r="AD424" s="139">
        <f>VLOOKUP(D424,MIĘŚNIE!$C$2:$F$400,4,0)</f>
        <v>9</v>
      </c>
      <c r="AE424" s="55" t="s">
        <v>38</v>
      </c>
      <c r="AF424" s="52" t="s">
        <v>38</v>
      </c>
      <c r="AG424" s="52">
        <v>12</v>
      </c>
      <c r="AH424" s="56"/>
      <c r="AI424" s="55" t="s">
        <v>38</v>
      </c>
      <c r="AJ424" s="52" t="s">
        <v>38</v>
      </c>
      <c r="AK424" s="165">
        <v>4</v>
      </c>
      <c r="AL424" s="56">
        <f>VLOOKUP(D424,KRĄŻENIEPI!$C$2:$F$400,4,0)</f>
        <v>11</v>
      </c>
      <c r="AM424" s="55" t="s">
        <v>38</v>
      </c>
      <c r="AN424" s="52" t="s">
        <v>38</v>
      </c>
      <c r="AO424" s="165">
        <v>8</v>
      </c>
      <c r="AP424" s="57">
        <f>VLOOKUP(D424,ODDECHOWYPI!$C$2:$F$400,4,0)</f>
        <v>10</v>
      </c>
      <c r="AQ424" s="58" t="s">
        <v>38</v>
      </c>
      <c r="AR424" s="165">
        <v>5</v>
      </c>
      <c r="AS424" s="57">
        <f>VLOOKUP(D424,KREW2PI!$C$2:$F$400,4,0)</f>
        <v>9</v>
      </c>
      <c r="AT424" s="58" t="s">
        <v>38</v>
      </c>
      <c r="AU424" s="52">
        <v>8</v>
      </c>
      <c r="AV424" s="56"/>
      <c r="AW424" s="55" t="s">
        <v>38</v>
      </c>
      <c r="AX424" s="52">
        <v>8</v>
      </c>
      <c r="AY424" s="56"/>
      <c r="AZ424" s="271"/>
    </row>
    <row r="425" spans="1:52" x14ac:dyDescent="0.25">
      <c r="A425" s="171">
        <v>14</v>
      </c>
      <c r="B425" s="236"/>
      <c r="C425" s="184"/>
      <c r="D425" s="197">
        <v>93913</v>
      </c>
      <c r="E425" s="124" t="s">
        <v>38</v>
      </c>
      <c r="F425" s="123" t="s">
        <v>38</v>
      </c>
      <c r="G425" s="123" t="str">
        <f>VLOOKUP(D425,wykład3!$D$2:$E$700,2,0)</f>
        <v>+</v>
      </c>
      <c r="H425" s="127" t="str">
        <f>VLOOKUP(D425,wykład4!$D$1:$E$701,2,0)</f>
        <v>+</v>
      </c>
      <c r="I425" s="182" t="str">
        <f>VLOOKUP(D425,ELERNING!$D$2:$I$701,6,0)</f>
        <v>+</v>
      </c>
      <c r="J425" s="124" t="s">
        <v>38</v>
      </c>
      <c r="K425" s="123">
        <v>8</v>
      </c>
      <c r="L425" s="125" t="str">
        <f>VLOOKUP(D425,HORMONY1!$C$2:$F$400,4,0)</f>
        <v/>
      </c>
      <c r="M425" s="124" t="s">
        <v>38</v>
      </c>
      <c r="N425" s="123">
        <v>8</v>
      </c>
      <c r="O425" s="125" t="str">
        <f>VLOOKUP(D425,HORMONY2!$C$2:$F$400,4,0)</f>
        <v/>
      </c>
      <c r="P425" s="124" t="s">
        <v>38</v>
      </c>
      <c r="Q425" s="123">
        <v>5</v>
      </c>
      <c r="R425" s="125">
        <f>VLOOKUP(D425,NERWY1!$C$2:$F$400,4,0)</f>
        <v>10</v>
      </c>
      <c r="S425" s="124" t="s">
        <v>38</v>
      </c>
      <c r="T425" s="123" t="s">
        <v>38</v>
      </c>
      <c r="U425" s="123">
        <v>11</v>
      </c>
      <c r="V425" s="125"/>
      <c r="W425" s="124" t="s">
        <v>38</v>
      </c>
      <c r="X425" s="123" t="s">
        <v>38</v>
      </c>
      <c r="Y425" s="123">
        <v>10</v>
      </c>
      <c r="Z425" s="125"/>
      <c r="AA425" s="124" t="s">
        <v>38</v>
      </c>
      <c r="AB425" s="123" t="s">
        <v>38</v>
      </c>
      <c r="AC425" s="123">
        <v>11</v>
      </c>
      <c r="AD425" s="125"/>
      <c r="AE425" s="124" t="s">
        <v>38</v>
      </c>
      <c r="AF425" s="123" t="s">
        <v>38</v>
      </c>
      <c r="AG425" s="123">
        <v>14</v>
      </c>
      <c r="AH425" s="125"/>
      <c r="AI425" s="124" t="s">
        <v>38</v>
      </c>
      <c r="AJ425" s="123" t="s">
        <v>38</v>
      </c>
      <c r="AK425" s="123">
        <v>14</v>
      </c>
      <c r="AL425" s="125"/>
      <c r="AM425" s="124" t="s">
        <v>38</v>
      </c>
      <c r="AN425" s="221" t="s">
        <v>38</v>
      </c>
      <c r="AO425" s="123">
        <v>15</v>
      </c>
      <c r="AP425" s="127"/>
      <c r="AQ425" s="126" t="s">
        <v>38</v>
      </c>
      <c r="AR425" s="123">
        <v>5</v>
      </c>
      <c r="AS425" s="127">
        <f>VLOOKUP(D425,KREW2PI!$C$2:$F$400,4,0)</f>
        <v>10</v>
      </c>
      <c r="AT425" s="126" t="s">
        <v>38</v>
      </c>
      <c r="AU425" s="123">
        <v>10</v>
      </c>
      <c r="AV425" s="125"/>
      <c r="AW425" s="124" t="s">
        <v>38</v>
      </c>
      <c r="AX425" s="123">
        <v>9</v>
      </c>
      <c r="AY425" s="125"/>
      <c r="AZ425" s="270"/>
    </row>
    <row r="426" spans="1:52" s="183" customFormat="1" x14ac:dyDescent="0.25">
      <c r="A426" s="121">
        <v>12</v>
      </c>
      <c r="B426" s="237"/>
      <c r="C426" s="51"/>
      <c r="D426" s="198">
        <v>93914</v>
      </c>
      <c r="E426" s="55" t="s">
        <v>38</v>
      </c>
      <c r="F426" s="67" t="s">
        <v>39</v>
      </c>
      <c r="G426" s="67" t="s">
        <v>39</v>
      </c>
      <c r="H426" s="174" t="s">
        <v>39</v>
      </c>
      <c r="I426" s="215" t="str">
        <f>VLOOKUP(D426,ELERNING!$D$2:$I$701,6,0)</f>
        <v>-</v>
      </c>
      <c r="J426" s="55" t="s">
        <v>38</v>
      </c>
      <c r="K426" s="52">
        <v>7</v>
      </c>
      <c r="L426" s="56" t="str">
        <f>VLOOKUP(D426,HORMONY1!$C$2:$F$400,4,0)</f>
        <v/>
      </c>
      <c r="M426" s="55" t="s">
        <v>38</v>
      </c>
      <c r="N426" s="52">
        <v>6</v>
      </c>
      <c r="O426" s="56" t="str">
        <f>VLOOKUP(D426,HORMONY2!$C$2:$F$400,4,0)</f>
        <v/>
      </c>
      <c r="P426" s="55" t="s">
        <v>38</v>
      </c>
      <c r="Q426" s="141">
        <v>3</v>
      </c>
      <c r="R426" s="54" t="str">
        <f>VLOOKUP(D426,NERWY1!$C$2:$F$400,4,0)</f>
        <v/>
      </c>
      <c r="S426" s="55" t="s">
        <v>38</v>
      </c>
      <c r="T426" s="52" t="s">
        <v>38</v>
      </c>
      <c r="U426" s="141">
        <v>5</v>
      </c>
      <c r="V426" s="193" t="str">
        <f>VLOOKUP(D426,NERWY2!$C$2:$F$400,4,0)</f>
        <v/>
      </c>
      <c r="W426" s="55" t="s">
        <v>38</v>
      </c>
      <c r="X426" s="52" t="s">
        <v>38</v>
      </c>
      <c r="Y426" s="141">
        <v>4</v>
      </c>
      <c r="Z426" s="66" t="str">
        <f>VLOOKUP(D426,ZMYSŁY!$C$2:$F$400,4,0)</f>
        <v/>
      </c>
      <c r="AA426" s="55" t="s">
        <v>38</v>
      </c>
      <c r="AB426" s="52" t="s">
        <v>38</v>
      </c>
      <c r="AC426" s="141">
        <v>6</v>
      </c>
      <c r="AD426" s="66" t="str">
        <f>VLOOKUP(D426,MIĘŚNIE!$C$2:$F$400,4,0)</f>
        <v/>
      </c>
      <c r="AE426" s="173" t="s">
        <v>39</v>
      </c>
      <c r="AF426" s="52" t="s">
        <v>38</v>
      </c>
      <c r="AG426" s="141"/>
      <c r="AH426" s="54"/>
      <c r="AI426" s="173" t="s">
        <v>39</v>
      </c>
      <c r="AJ426" s="52" t="s">
        <v>38</v>
      </c>
      <c r="AK426" s="65"/>
      <c r="AL426" s="54"/>
      <c r="AM426" s="173" t="s">
        <v>39</v>
      </c>
      <c r="AN426" s="52" t="s">
        <v>38</v>
      </c>
      <c r="AO426" s="229"/>
      <c r="AP426" s="211" t="str">
        <f>VLOOKUP(D426,ODDECHOWYPI!$C$2:$F$400,4,0)</f>
        <v/>
      </c>
      <c r="AQ426" s="58" t="s">
        <v>38</v>
      </c>
      <c r="AR426" s="67" t="s">
        <v>39</v>
      </c>
      <c r="AS426" s="174" t="s">
        <v>39</v>
      </c>
      <c r="AT426" s="58" t="s">
        <v>38</v>
      </c>
      <c r="AU426" s="67" t="s">
        <v>39</v>
      </c>
      <c r="AV426" s="175" t="s">
        <v>39</v>
      </c>
      <c r="AW426" s="55" t="s">
        <v>38</v>
      </c>
      <c r="AX426" s="67" t="s">
        <v>39</v>
      </c>
      <c r="AY426" s="175" t="s">
        <v>39</v>
      </c>
      <c r="AZ426" s="271"/>
    </row>
    <row r="427" spans="1:52" s="183" customFormat="1" x14ac:dyDescent="0.25">
      <c r="A427" s="121">
        <v>8</v>
      </c>
      <c r="B427" s="237"/>
      <c r="C427" s="51"/>
      <c r="D427" s="198">
        <v>93915</v>
      </c>
      <c r="E427" s="55" t="s">
        <v>38</v>
      </c>
      <c r="F427" s="52" t="s">
        <v>38</v>
      </c>
      <c r="G427" s="67" t="s">
        <v>39</v>
      </c>
      <c r="H427" s="57" t="str">
        <f>VLOOKUP(D427,wykład4!$D$1:$E$701,2,0)</f>
        <v>+</v>
      </c>
      <c r="I427" s="134" t="str">
        <f>VLOOKUP(D427,ELERNING!$D$2:$I$701,6,0)</f>
        <v>+</v>
      </c>
      <c r="J427" s="55" t="s">
        <v>38</v>
      </c>
      <c r="K427" s="52">
        <v>9</v>
      </c>
      <c r="L427" s="56"/>
      <c r="M427" s="55" t="s">
        <v>38</v>
      </c>
      <c r="N427" s="52">
        <v>8</v>
      </c>
      <c r="O427" s="56"/>
      <c r="P427" s="55" t="s">
        <v>38</v>
      </c>
      <c r="Q427" s="52">
        <v>8</v>
      </c>
      <c r="R427" s="56"/>
      <c r="S427" s="55" t="s">
        <v>38</v>
      </c>
      <c r="T427" s="52" t="s">
        <v>38</v>
      </c>
      <c r="U427" s="52">
        <v>9</v>
      </c>
      <c r="V427" s="139"/>
      <c r="W427" s="55" t="s">
        <v>38</v>
      </c>
      <c r="X427" s="52" t="s">
        <v>38</v>
      </c>
      <c r="Y427" s="52">
        <v>10</v>
      </c>
      <c r="Z427" s="139"/>
      <c r="AA427" s="55" t="s">
        <v>38</v>
      </c>
      <c r="AB427" s="52" t="s">
        <v>38</v>
      </c>
      <c r="AC427" s="52">
        <v>10</v>
      </c>
      <c r="AD427" s="139"/>
      <c r="AE427" s="55" t="s">
        <v>38</v>
      </c>
      <c r="AF427" s="52" t="s">
        <v>38</v>
      </c>
      <c r="AG427" s="52">
        <v>15</v>
      </c>
      <c r="AH427" s="56"/>
      <c r="AI427" s="55" t="s">
        <v>38</v>
      </c>
      <c r="AJ427" s="52" t="s">
        <v>38</v>
      </c>
      <c r="AK427" s="52">
        <v>13</v>
      </c>
      <c r="AL427" s="56"/>
      <c r="AM427" s="55" t="s">
        <v>38</v>
      </c>
      <c r="AN427" s="52" t="s">
        <v>38</v>
      </c>
      <c r="AO427" s="52">
        <v>15</v>
      </c>
      <c r="AP427" s="57"/>
      <c r="AQ427" s="58" t="s">
        <v>38</v>
      </c>
      <c r="AR427" s="52">
        <v>8</v>
      </c>
      <c r="AS427" s="57"/>
      <c r="AT427" s="58" t="s">
        <v>38</v>
      </c>
      <c r="AU427" s="52">
        <v>9</v>
      </c>
      <c r="AV427" s="56"/>
      <c r="AW427" s="55" t="s">
        <v>38</v>
      </c>
      <c r="AX427" s="52">
        <v>10</v>
      </c>
      <c r="AY427" s="56"/>
      <c r="AZ427" s="271"/>
    </row>
    <row r="428" spans="1:52" x14ac:dyDescent="0.25">
      <c r="A428" s="171">
        <v>10</v>
      </c>
      <c r="B428" s="236"/>
      <c r="C428" s="184"/>
      <c r="D428" s="197">
        <v>94023</v>
      </c>
      <c r="E428" s="124" t="s">
        <v>38</v>
      </c>
      <c r="F428" s="123" t="s">
        <v>38</v>
      </c>
      <c r="G428" s="123" t="str">
        <f>VLOOKUP(D428,wykład3!$D$2:$E$700,2,0)</f>
        <v>+</v>
      </c>
      <c r="H428" s="127" t="str">
        <f>VLOOKUP(D428,wykład4!$D$1:$E$701,2,0)</f>
        <v>+</v>
      </c>
      <c r="I428" s="182" t="str">
        <f>VLOOKUP(D428,ELERNING!$D$2:$I$701,6,0)</f>
        <v>+</v>
      </c>
      <c r="J428" s="124" t="s">
        <v>38</v>
      </c>
      <c r="K428" s="221">
        <v>7</v>
      </c>
      <c r="L428" s="125" t="str">
        <f>VLOOKUP(D428,HORMONY1!$C$2:$F$400,4,0)</f>
        <v/>
      </c>
      <c r="M428" s="124" t="s">
        <v>38</v>
      </c>
      <c r="N428" s="221">
        <v>6</v>
      </c>
      <c r="O428" s="125" t="str">
        <f>VLOOKUP(D428,HORMONY2!$C$2:$F$400,4,0)</f>
        <v/>
      </c>
      <c r="P428" s="124" t="s">
        <v>38</v>
      </c>
      <c r="Q428" s="221">
        <v>5</v>
      </c>
      <c r="R428" s="125">
        <f>VLOOKUP(D428,NERWY1!$C$2:$F$400,4,0)</f>
        <v>10</v>
      </c>
      <c r="S428" s="124" t="s">
        <v>38</v>
      </c>
      <c r="T428" s="123" t="s">
        <v>38</v>
      </c>
      <c r="U428" s="123">
        <v>7</v>
      </c>
      <c r="V428" s="125">
        <f>VLOOKUP(D428,NERWY2!$C$2:$F$400,4,0)</f>
        <v>12</v>
      </c>
      <c r="W428" s="124" t="s">
        <v>38</v>
      </c>
      <c r="X428" s="123" t="s">
        <v>38</v>
      </c>
      <c r="Y428" s="123">
        <v>10</v>
      </c>
      <c r="Z428" s="125" t="str">
        <f>VLOOKUP(D428,ZMYSŁY!$C$2:$F$400,4,0)</f>
        <v/>
      </c>
      <c r="AA428" s="124" t="s">
        <v>38</v>
      </c>
      <c r="AB428" s="123" t="s">
        <v>38</v>
      </c>
      <c r="AC428" s="123">
        <v>13</v>
      </c>
      <c r="AD428" s="125" t="str">
        <f>VLOOKUP(D428,MIĘŚNIE!$C$2:$F$400,4,0)</f>
        <v/>
      </c>
      <c r="AE428" s="124" t="s">
        <v>38</v>
      </c>
      <c r="AF428" s="123" t="s">
        <v>38</v>
      </c>
      <c r="AG428" s="123">
        <v>12</v>
      </c>
      <c r="AH428" s="125"/>
      <c r="AI428" s="124" t="s">
        <v>38</v>
      </c>
      <c r="AJ428" s="123" t="s">
        <v>38</v>
      </c>
      <c r="AK428" s="123">
        <v>9</v>
      </c>
      <c r="AL428" s="125"/>
      <c r="AM428" s="124" t="s">
        <v>38</v>
      </c>
      <c r="AN428" s="123" t="s">
        <v>38</v>
      </c>
      <c r="AO428" s="123">
        <v>10</v>
      </c>
      <c r="AP428" s="127"/>
      <c r="AQ428" s="182" t="s">
        <v>38</v>
      </c>
      <c r="AR428" s="123">
        <v>5</v>
      </c>
      <c r="AS428" s="127">
        <f>VLOOKUP(D428,KREW2PI!$C$2:$F$400,4,0)</f>
        <v>9</v>
      </c>
      <c r="AT428" s="126" t="s">
        <v>38</v>
      </c>
      <c r="AU428" s="123">
        <v>9</v>
      </c>
      <c r="AV428" s="125"/>
      <c r="AW428" s="124" t="s">
        <v>38</v>
      </c>
      <c r="AX428" s="123">
        <v>6</v>
      </c>
      <c r="AY428" s="125"/>
      <c r="AZ428" s="270"/>
    </row>
    <row r="429" spans="1:52" s="183" customFormat="1" x14ac:dyDescent="0.25">
      <c r="A429" s="171">
        <v>8</v>
      </c>
      <c r="B429" s="236"/>
      <c r="C429" s="184"/>
      <c r="D429" s="197">
        <v>94025</v>
      </c>
      <c r="E429" s="124" t="s">
        <v>38</v>
      </c>
      <c r="F429" s="123" t="s">
        <v>38</v>
      </c>
      <c r="G429" s="123" t="str">
        <f>VLOOKUP(D429,wykład3!$D$2:$E$700,2,0)</f>
        <v>+</v>
      </c>
      <c r="H429" s="127" t="str">
        <f>VLOOKUP(D429,wykład4!$D$1:$E$701,2,0)</f>
        <v>+</v>
      </c>
      <c r="I429" s="182" t="str">
        <f>VLOOKUP(D429,ELERNING!$D$2:$I$701,6,0)</f>
        <v>+</v>
      </c>
      <c r="J429" s="124" t="s">
        <v>38</v>
      </c>
      <c r="K429" s="123">
        <v>7</v>
      </c>
      <c r="L429" s="125"/>
      <c r="M429" s="124" t="s">
        <v>38</v>
      </c>
      <c r="N429" s="123">
        <v>10</v>
      </c>
      <c r="O429" s="125"/>
      <c r="P429" s="124" t="s">
        <v>38</v>
      </c>
      <c r="Q429" s="123">
        <v>8</v>
      </c>
      <c r="R429" s="125"/>
      <c r="S429" s="124" t="s">
        <v>38</v>
      </c>
      <c r="T429" s="123" t="s">
        <v>38</v>
      </c>
      <c r="U429" s="123">
        <v>9</v>
      </c>
      <c r="V429" s="125"/>
      <c r="W429" s="124" t="s">
        <v>38</v>
      </c>
      <c r="X429" s="123" t="s">
        <v>38</v>
      </c>
      <c r="Y429" s="123">
        <v>11</v>
      </c>
      <c r="Z429" s="125"/>
      <c r="AA429" s="124" t="s">
        <v>38</v>
      </c>
      <c r="AB429" s="123" t="s">
        <v>38</v>
      </c>
      <c r="AC429" s="123">
        <v>12</v>
      </c>
      <c r="AD429" s="125"/>
      <c r="AE429" s="124" t="s">
        <v>38</v>
      </c>
      <c r="AF429" s="123" t="s">
        <v>38</v>
      </c>
      <c r="AG429" s="123">
        <v>14</v>
      </c>
      <c r="AH429" s="125"/>
      <c r="AI429" s="124" t="s">
        <v>38</v>
      </c>
      <c r="AJ429" s="123" t="s">
        <v>38</v>
      </c>
      <c r="AK429" s="123">
        <v>13</v>
      </c>
      <c r="AL429" s="125"/>
      <c r="AM429" s="124" t="s">
        <v>38</v>
      </c>
      <c r="AN429" s="123" t="s">
        <v>38</v>
      </c>
      <c r="AO429" s="123">
        <v>14</v>
      </c>
      <c r="AP429" s="127"/>
      <c r="AQ429" s="126" t="s">
        <v>38</v>
      </c>
      <c r="AR429" s="123">
        <v>3</v>
      </c>
      <c r="AS429" s="127">
        <f>VLOOKUP(D429,KREW2PI!$C$2:$F$400,4,0)</f>
        <v>9</v>
      </c>
      <c r="AT429" s="126" t="s">
        <v>38</v>
      </c>
      <c r="AU429" s="123">
        <v>7</v>
      </c>
      <c r="AV429" s="125"/>
      <c r="AW429" s="124" t="s">
        <v>38</v>
      </c>
      <c r="AX429" s="123">
        <v>6</v>
      </c>
      <c r="AY429" s="125"/>
      <c r="AZ429" s="270"/>
    </row>
    <row r="430" spans="1:52" x14ac:dyDescent="0.25">
      <c r="A430" s="171">
        <v>9</v>
      </c>
      <c r="B430" s="236"/>
      <c r="C430" s="184"/>
      <c r="D430" s="197">
        <v>94026</v>
      </c>
      <c r="E430" s="124" t="s">
        <v>38</v>
      </c>
      <c r="F430" s="123" t="s">
        <v>38</v>
      </c>
      <c r="G430" s="123" t="str">
        <f>VLOOKUP(D430,wykład3!$D$2:$E$700,2,0)</f>
        <v>+</v>
      </c>
      <c r="H430" s="127" t="str">
        <f>VLOOKUP(D430,wykład4!$D$1:$E$701,2,0)</f>
        <v>+</v>
      </c>
      <c r="I430" s="182" t="str">
        <f>VLOOKUP(D430,ELERNING!$D$2:$I$701,6,0)</f>
        <v>+</v>
      </c>
      <c r="J430" s="124" t="s">
        <v>38</v>
      </c>
      <c r="K430" s="123">
        <v>9</v>
      </c>
      <c r="L430" s="125" t="str">
        <f>VLOOKUP(D430,HORMONY1!$C$2:$F$400,4,0)</f>
        <v/>
      </c>
      <c r="M430" s="124" t="s">
        <v>38</v>
      </c>
      <c r="N430" s="123">
        <v>4</v>
      </c>
      <c r="O430" s="125">
        <f>VLOOKUP(D430,HORMONY2!$C$2:$F$400,4,0)</f>
        <v>7</v>
      </c>
      <c r="P430" s="124" t="s">
        <v>38</v>
      </c>
      <c r="Q430" s="123">
        <v>3</v>
      </c>
      <c r="R430" s="125">
        <f>VLOOKUP(D430,NERWY1!$C$2:$F$400,4,0)</f>
        <v>7</v>
      </c>
      <c r="S430" s="124" t="s">
        <v>38</v>
      </c>
      <c r="T430" s="123" t="s">
        <v>38</v>
      </c>
      <c r="U430" s="123">
        <v>7</v>
      </c>
      <c r="V430" s="125">
        <f>VLOOKUP(D430,NERWY2!$C$2:$F$400,4,0)</f>
        <v>12</v>
      </c>
      <c r="W430" s="124" t="s">
        <v>38</v>
      </c>
      <c r="X430" s="123" t="s">
        <v>38</v>
      </c>
      <c r="Y430" s="123">
        <v>8</v>
      </c>
      <c r="Z430" s="125">
        <f>VLOOKUP(D430,ZMYSŁY!$C$2:$F$400,4,0)</f>
        <v>10</v>
      </c>
      <c r="AA430" s="124" t="s">
        <v>38</v>
      </c>
      <c r="AB430" s="123" t="s">
        <v>38</v>
      </c>
      <c r="AC430" s="123">
        <v>13</v>
      </c>
      <c r="AD430" s="125" t="str">
        <f>VLOOKUP(D430,MIĘŚNIE!$C$2:$F$400,4,0)</f>
        <v/>
      </c>
      <c r="AE430" s="124" t="s">
        <v>38</v>
      </c>
      <c r="AF430" s="123" t="s">
        <v>38</v>
      </c>
      <c r="AG430" s="123">
        <v>14</v>
      </c>
      <c r="AH430" s="125"/>
      <c r="AI430" s="124" t="s">
        <v>38</v>
      </c>
      <c r="AJ430" s="123" t="s">
        <v>38</v>
      </c>
      <c r="AK430" s="123">
        <v>8</v>
      </c>
      <c r="AL430" s="125">
        <f>VLOOKUP(D430,KRĄŻENIEPI!$C$2:$F$400,4,0)</f>
        <v>12</v>
      </c>
      <c r="AM430" s="124" t="s">
        <v>38</v>
      </c>
      <c r="AN430" s="123" t="s">
        <v>38</v>
      </c>
      <c r="AO430" s="123">
        <v>12</v>
      </c>
      <c r="AP430" s="127"/>
      <c r="AQ430" s="126" t="s">
        <v>38</v>
      </c>
      <c r="AR430" s="123">
        <v>7</v>
      </c>
      <c r="AS430" s="127"/>
      <c r="AT430" s="126" t="s">
        <v>38</v>
      </c>
      <c r="AU430" s="123">
        <v>10</v>
      </c>
      <c r="AV430" s="125"/>
      <c r="AW430" s="124" t="s">
        <v>38</v>
      </c>
      <c r="AX430" s="123">
        <v>7</v>
      </c>
      <c r="AY430" s="125"/>
      <c r="AZ430" s="270"/>
    </row>
    <row r="431" spans="1:52" x14ac:dyDescent="0.25">
      <c r="A431" s="171">
        <v>1</v>
      </c>
      <c r="B431" s="236"/>
      <c r="C431" s="184"/>
      <c r="D431" s="197">
        <v>94027</v>
      </c>
      <c r="E431" s="124" t="s">
        <v>38</v>
      </c>
      <c r="F431" s="123" t="s">
        <v>38</v>
      </c>
      <c r="G431" s="123" t="str">
        <f>VLOOKUP(D431,wykład3!$D$2:$E$700,2,0)</f>
        <v>+</v>
      </c>
      <c r="H431" s="127" t="str">
        <f>VLOOKUP(D431,wykład4!$D$1:$E$701,2,0)</f>
        <v>+</v>
      </c>
      <c r="I431" s="182" t="str">
        <f>VLOOKUP(D431,ELERNING!$D$2:$I$701,6,0)</f>
        <v>+</v>
      </c>
      <c r="J431" s="124" t="s">
        <v>38</v>
      </c>
      <c r="K431" s="123">
        <v>9</v>
      </c>
      <c r="L431" s="125" t="str">
        <f>VLOOKUP(D431,HORMONY1!$C$2:$F$400,4,0)</f>
        <v/>
      </c>
      <c r="M431" s="124" t="s">
        <v>38</v>
      </c>
      <c r="N431" s="123">
        <v>9</v>
      </c>
      <c r="O431" s="125" t="str">
        <f>VLOOKUP(D431,HORMONY2!$C$2:$F$400,4,0)</f>
        <v/>
      </c>
      <c r="P431" s="124" t="s">
        <v>38</v>
      </c>
      <c r="Q431" s="123">
        <v>5</v>
      </c>
      <c r="R431" s="125">
        <f>VLOOKUP(D431,NERWY1!$C$2:$F$400,4,0)</f>
        <v>9</v>
      </c>
      <c r="S431" s="124" t="s">
        <v>38</v>
      </c>
      <c r="T431" s="123" t="s">
        <v>38</v>
      </c>
      <c r="U431" s="123">
        <v>13</v>
      </c>
      <c r="V431" s="125"/>
      <c r="W431" s="124" t="s">
        <v>38</v>
      </c>
      <c r="X431" s="123" t="s">
        <v>38</v>
      </c>
      <c r="Y431" s="123">
        <v>9</v>
      </c>
      <c r="Z431" s="125"/>
      <c r="AA431" s="124" t="s">
        <v>38</v>
      </c>
      <c r="AB431" s="123" t="s">
        <v>38</v>
      </c>
      <c r="AC431" s="123">
        <v>13</v>
      </c>
      <c r="AD431" s="125"/>
      <c r="AE431" s="124" t="s">
        <v>38</v>
      </c>
      <c r="AF431" s="123" t="s">
        <v>38</v>
      </c>
      <c r="AG431" s="123">
        <v>14</v>
      </c>
      <c r="AH431" s="125"/>
      <c r="AI431" s="124" t="s">
        <v>38</v>
      </c>
      <c r="AJ431" s="123" t="s">
        <v>38</v>
      </c>
      <c r="AK431" s="123">
        <v>14</v>
      </c>
      <c r="AL431" s="125"/>
      <c r="AM431" s="124" t="s">
        <v>38</v>
      </c>
      <c r="AN431" s="123" t="s">
        <v>38</v>
      </c>
      <c r="AO431" s="123">
        <v>15</v>
      </c>
      <c r="AP431" s="127"/>
      <c r="AQ431" s="126" t="s">
        <v>38</v>
      </c>
      <c r="AR431" s="123">
        <v>8</v>
      </c>
      <c r="AS431" s="127"/>
      <c r="AT431" s="126" t="s">
        <v>38</v>
      </c>
      <c r="AU431" s="123">
        <v>10</v>
      </c>
      <c r="AV431" s="125"/>
      <c r="AW431" s="124" t="s">
        <v>38</v>
      </c>
      <c r="AX431" s="123">
        <v>10</v>
      </c>
      <c r="AY431" s="125"/>
      <c r="AZ431" s="270"/>
    </row>
    <row r="432" spans="1:52" s="183" customFormat="1" x14ac:dyDescent="0.25">
      <c r="A432" s="171">
        <v>12</v>
      </c>
      <c r="B432" s="236"/>
      <c r="C432" s="184"/>
      <c r="D432" s="197">
        <v>94028</v>
      </c>
      <c r="E432" s="124" t="s">
        <v>38</v>
      </c>
      <c r="F432" s="123" t="s">
        <v>38</v>
      </c>
      <c r="G432" s="123" t="str">
        <f>VLOOKUP(D432,wykład3!$D$2:$E$700,2,0)</f>
        <v>+</v>
      </c>
      <c r="H432" s="127" t="str">
        <f>VLOOKUP(D432,wykład4!$D$1:$E$701,2,0)</f>
        <v>+</v>
      </c>
      <c r="I432" s="182" t="str">
        <f>VLOOKUP(D432,ELERNING!$D$2:$I$701,6,0)</f>
        <v>+</v>
      </c>
      <c r="J432" s="124" t="s">
        <v>38</v>
      </c>
      <c r="K432" s="123">
        <v>7</v>
      </c>
      <c r="L432" s="125" t="str">
        <f>VLOOKUP(D432,HORMONY1!$C$2:$F$400,4,0)</f>
        <v/>
      </c>
      <c r="M432" s="124" t="s">
        <v>38</v>
      </c>
      <c r="N432" s="123">
        <v>6</v>
      </c>
      <c r="O432" s="125" t="str">
        <f>VLOOKUP(D432,HORMONY2!$C$2:$F$400,4,0)</f>
        <v/>
      </c>
      <c r="P432" s="124" t="s">
        <v>38</v>
      </c>
      <c r="Q432" s="123">
        <v>3</v>
      </c>
      <c r="R432" s="125">
        <f>VLOOKUP(D432,NERWY1!$C$2:$F$400,4,0)</f>
        <v>9</v>
      </c>
      <c r="S432" s="124" t="s">
        <v>38</v>
      </c>
      <c r="T432" s="123" t="s">
        <v>38</v>
      </c>
      <c r="U432" s="123">
        <v>11</v>
      </c>
      <c r="V432" s="125" t="str">
        <f>VLOOKUP(D432,NERWY2!$C$2:$F$400,4,0)</f>
        <v/>
      </c>
      <c r="W432" s="124" t="s">
        <v>38</v>
      </c>
      <c r="X432" s="123" t="s">
        <v>38</v>
      </c>
      <c r="Y432" s="123">
        <v>8</v>
      </c>
      <c r="Z432" s="125">
        <f>VLOOKUP(D432,ZMYSŁY!$C$2:$F$400,4,0)</f>
        <v>11</v>
      </c>
      <c r="AA432" s="124" t="s">
        <v>38</v>
      </c>
      <c r="AB432" s="123" t="s">
        <v>38</v>
      </c>
      <c r="AC432" s="123">
        <v>8</v>
      </c>
      <c r="AD432" s="125">
        <f>VLOOKUP(D432,MIĘŚNIE!$C$2:$F$400,4,0)</f>
        <v>11</v>
      </c>
      <c r="AE432" s="124" t="s">
        <v>38</v>
      </c>
      <c r="AF432" s="123" t="s">
        <v>38</v>
      </c>
      <c r="AG432" s="123">
        <v>12</v>
      </c>
      <c r="AH432" s="125"/>
      <c r="AI432" s="124" t="s">
        <v>38</v>
      </c>
      <c r="AJ432" s="123" t="s">
        <v>38</v>
      </c>
      <c r="AK432" s="123">
        <v>9</v>
      </c>
      <c r="AL432" s="125"/>
      <c r="AM432" s="124" t="s">
        <v>38</v>
      </c>
      <c r="AN432" s="123" t="s">
        <v>38</v>
      </c>
      <c r="AO432" s="123">
        <v>13</v>
      </c>
      <c r="AP432" s="127"/>
      <c r="AQ432" s="126" t="s">
        <v>38</v>
      </c>
      <c r="AR432" s="123">
        <v>9</v>
      </c>
      <c r="AS432" s="127"/>
      <c r="AT432" s="126" t="s">
        <v>38</v>
      </c>
      <c r="AU432" s="123">
        <v>9</v>
      </c>
      <c r="AV432" s="125"/>
      <c r="AW432" s="124" t="s">
        <v>38</v>
      </c>
      <c r="AX432" s="123">
        <v>7</v>
      </c>
      <c r="AY432" s="125"/>
      <c r="AZ432" s="270"/>
    </row>
    <row r="433" spans="1:52" s="183" customFormat="1" x14ac:dyDescent="0.25">
      <c r="A433" s="121">
        <v>8</v>
      </c>
      <c r="B433" s="237"/>
      <c r="C433" s="51"/>
      <c r="D433" s="198">
        <v>94029</v>
      </c>
      <c r="E433" s="55" t="s">
        <v>38</v>
      </c>
      <c r="F433" s="52" t="s">
        <v>38</v>
      </c>
      <c r="G433" s="52" t="str">
        <f>VLOOKUP(D433,wykład3!$D$2:$E$700,2,0)</f>
        <v>+</v>
      </c>
      <c r="H433" s="57" t="str">
        <f>VLOOKUP(D433,wykład4!$D$1:$E$701,2,0)</f>
        <v>+</v>
      </c>
      <c r="I433" s="134" t="str">
        <f>VLOOKUP(D433,ELERNING!$D$2:$I$701,6,0)</f>
        <v>+</v>
      </c>
      <c r="J433" s="55" t="s">
        <v>38</v>
      </c>
      <c r="K433" s="52">
        <v>9</v>
      </c>
      <c r="L433" s="56" t="str">
        <f>VLOOKUP(D433,HORMONY1!$C$2:$F$400,4,0)</f>
        <v/>
      </c>
      <c r="M433" s="55" t="s">
        <v>38</v>
      </c>
      <c r="N433" s="141">
        <v>8</v>
      </c>
      <c r="O433" s="150">
        <f>VLOOKUP(D433,HORMONY2!$C$2:$F$400,4,0)</f>
        <v>5</v>
      </c>
      <c r="P433" s="55" t="s">
        <v>38</v>
      </c>
      <c r="Q433" s="165">
        <v>3</v>
      </c>
      <c r="R433" s="56">
        <f>VLOOKUP(D433,NERWY1!$C$2:$F$400,4,0)</f>
        <v>9</v>
      </c>
      <c r="S433" s="55" t="s">
        <v>38</v>
      </c>
      <c r="T433" s="52" t="s">
        <v>38</v>
      </c>
      <c r="U433" s="165">
        <v>8</v>
      </c>
      <c r="V433" s="125">
        <f>VLOOKUP(D433,NERWY2!$C$2:$F$400,4,0)</f>
        <v>11</v>
      </c>
      <c r="W433" s="55" t="s">
        <v>38</v>
      </c>
      <c r="X433" s="52" t="s">
        <v>38</v>
      </c>
      <c r="Y433" s="165">
        <v>8</v>
      </c>
      <c r="Z433" s="125">
        <f>VLOOKUP(D433,ZMYSŁY!$C$2:$F$400,4,0)</f>
        <v>9</v>
      </c>
      <c r="AA433" s="55" t="s">
        <v>38</v>
      </c>
      <c r="AB433" s="52" t="s">
        <v>38</v>
      </c>
      <c r="AC433" s="52">
        <v>9</v>
      </c>
      <c r="AD433" s="139" t="str">
        <f>VLOOKUP(D433,MIĘŚNIE!$C$2:$F$400,4,0)</f>
        <v/>
      </c>
      <c r="AE433" s="55" t="s">
        <v>38</v>
      </c>
      <c r="AF433" s="52" t="s">
        <v>38</v>
      </c>
      <c r="AG433" s="52">
        <v>9</v>
      </c>
      <c r="AH433" s="56"/>
      <c r="AI433" s="55" t="s">
        <v>38</v>
      </c>
      <c r="AJ433" s="52" t="s">
        <v>38</v>
      </c>
      <c r="AK433" s="165">
        <v>8</v>
      </c>
      <c r="AL433" s="56">
        <f>VLOOKUP(D433,KRĄŻENIEPI!$C$2:$F$400,4,0)</f>
        <v>13</v>
      </c>
      <c r="AM433" s="55" t="s">
        <v>38</v>
      </c>
      <c r="AN433" s="52" t="s">
        <v>38</v>
      </c>
      <c r="AO433" s="52">
        <v>15</v>
      </c>
      <c r="AP433" s="57"/>
      <c r="AQ433" s="58" t="s">
        <v>38</v>
      </c>
      <c r="AR433" s="52">
        <v>6</v>
      </c>
      <c r="AS433" s="57"/>
      <c r="AT433" s="58" t="s">
        <v>38</v>
      </c>
      <c r="AU433" s="52">
        <v>8</v>
      </c>
      <c r="AV433" s="56"/>
      <c r="AW433" s="55" t="s">
        <v>38</v>
      </c>
      <c r="AX433" s="52">
        <v>9</v>
      </c>
      <c r="AY433" s="56"/>
      <c r="AZ433" s="271"/>
    </row>
    <row r="434" spans="1:52" s="183" customFormat="1" x14ac:dyDescent="0.25">
      <c r="A434" s="171">
        <v>6</v>
      </c>
      <c r="B434" s="236"/>
      <c r="C434" s="184"/>
      <c r="D434" s="197">
        <v>94033</v>
      </c>
      <c r="E434" s="124" t="s">
        <v>38</v>
      </c>
      <c r="F434" s="123" t="s">
        <v>38</v>
      </c>
      <c r="G434" s="123" t="str">
        <f>VLOOKUP(D434,wykład3!$D$2:$E$700,2,0)</f>
        <v>+</v>
      </c>
      <c r="H434" s="127" t="str">
        <f>VLOOKUP(D434,wykład4!$D$1:$E$701,2,0)</f>
        <v>+</v>
      </c>
      <c r="I434" s="182" t="str">
        <f>VLOOKUP(D434,ELERNING!$D$2:$I$701,6,0)</f>
        <v>+</v>
      </c>
      <c r="J434" s="124" t="s">
        <v>38</v>
      </c>
      <c r="K434" s="123">
        <v>7</v>
      </c>
      <c r="L434" s="125"/>
      <c r="M434" s="124" t="s">
        <v>38</v>
      </c>
      <c r="N434" s="123">
        <v>6</v>
      </c>
      <c r="O434" s="125"/>
      <c r="P434" s="124" t="s">
        <v>38</v>
      </c>
      <c r="Q434" s="123">
        <v>7</v>
      </c>
      <c r="R434" s="125"/>
      <c r="S434" s="124" t="s">
        <v>38</v>
      </c>
      <c r="T434" s="123" t="s">
        <v>38</v>
      </c>
      <c r="U434" s="123">
        <v>14</v>
      </c>
      <c r="V434" s="125"/>
      <c r="W434" s="124" t="s">
        <v>38</v>
      </c>
      <c r="X434" s="123" t="s">
        <v>38</v>
      </c>
      <c r="Y434" s="123">
        <v>11</v>
      </c>
      <c r="Z434" s="125"/>
      <c r="AA434" s="124" t="s">
        <v>38</v>
      </c>
      <c r="AB434" s="123" t="s">
        <v>38</v>
      </c>
      <c r="AC434" s="123">
        <v>12</v>
      </c>
      <c r="AD434" s="125"/>
      <c r="AE434" s="124" t="s">
        <v>38</v>
      </c>
      <c r="AF434" s="123" t="s">
        <v>38</v>
      </c>
      <c r="AG434" s="123">
        <v>14</v>
      </c>
      <c r="AH434" s="125"/>
      <c r="AI434" s="124" t="s">
        <v>38</v>
      </c>
      <c r="AJ434" s="123" t="s">
        <v>38</v>
      </c>
      <c r="AK434" s="123">
        <v>13</v>
      </c>
      <c r="AL434" s="125"/>
      <c r="AM434" s="124" t="s">
        <v>38</v>
      </c>
      <c r="AN434" s="221" t="s">
        <v>38</v>
      </c>
      <c r="AO434" s="123">
        <v>14</v>
      </c>
      <c r="AP434" s="127"/>
      <c r="AQ434" s="126" t="s">
        <v>38</v>
      </c>
      <c r="AR434" s="123">
        <v>9</v>
      </c>
      <c r="AS434" s="127"/>
      <c r="AT434" s="126" t="s">
        <v>38</v>
      </c>
      <c r="AU434" s="123">
        <v>10</v>
      </c>
      <c r="AV434" s="125"/>
      <c r="AW434" s="124" t="s">
        <v>38</v>
      </c>
      <c r="AX434" s="123">
        <v>9</v>
      </c>
      <c r="AY434" s="125"/>
      <c r="AZ434" s="270"/>
    </row>
    <row r="435" spans="1:52" s="183" customFormat="1" x14ac:dyDescent="0.25">
      <c r="A435" s="171">
        <v>10</v>
      </c>
      <c r="B435" s="236"/>
      <c r="C435" s="184"/>
      <c r="D435" s="197">
        <v>94035</v>
      </c>
      <c r="E435" s="124" t="s">
        <v>38</v>
      </c>
      <c r="F435" s="123" t="s">
        <v>38</v>
      </c>
      <c r="G435" s="123" t="str">
        <f>VLOOKUP(D435,wykład3!$D$2:$E$700,2,0)</f>
        <v>+</v>
      </c>
      <c r="H435" s="127" t="str">
        <f>VLOOKUP(D435,wykład4!$D$1:$E$701,2,0)</f>
        <v>+</v>
      </c>
      <c r="I435" s="182" t="str">
        <f>VLOOKUP(D435,ELERNING!$D$2:$I$701,6,0)</f>
        <v>+</v>
      </c>
      <c r="J435" s="124" t="s">
        <v>38</v>
      </c>
      <c r="K435" s="123">
        <v>10</v>
      </c>
      <c r="L435" s="125" t="str">
        <f>VLOOKUP(D435,HORMONY1!$C$2:$F$400,4,0)</f>
        <v/>
      </c>
      <c r="M435" s="124" t="s">
        <v>38</v>
      </c>
      <c r="N435" s="123">
        <v>7</v>
      </c>
      <c r="O435" s="125" t="str">
        <f>VLOOKUP(D435,HORMONY2!$C$2:$F$400,4,0)</f>
        <v/>
      </c>
      <c r="P435" s="124" t="s">
        <v>38</v>
      </c>
      <c r="Q435" s="123">
        <v>5</v>
      </c>
      <c r="R435" s="125">
        <f>VLOOKUP(D435,NERWY1!$C$2:$F$400,4,0)</f>
        <v>9</v>
      </c>
      <c r="S435" s="124" t="s">
        <v>38</v>
      </c>
      <c r="T435" s="123" t="s">
        <v>38</v>
      </c>
      <c r="U435" s="123">
        <v>12</v>
      </c>
      <c r="V435" s="125"/>
      <c r="W435" s="124" t="s">
        <v>38</v>
      </c>
      <c r="X435" s="123" t="s">
        <v>38</v>
      </c>
      <c r="Y435" s="123">
        <v>11</v>
      </c>
      <c r="Z435" s="125"/>
      <c r="AA435" s="124" t="s">
        <v>38</v>
      </c>
      <c r="AB435" s="123" t="s">
        <v>38</v>
      </c>
      <c r="AC435" s="123">
        <v>14</v>
      </c>
      <c r="AD435" s="125"/>
      <c r="AE435" s="124" t="s">
        <v>38</v>
      </c>
      <c r="AF435" s="123" t="s">
        <v>38</v>
      </c>
      <c r="AG435" s="123">
        <v>13</v>
      </c>
      <c r="AH435" s="125"/>
      <c r="AI435" s="124" t="s">
        <v>38</v>
      </c>
      <c r="AJ435" s="123" t="s">
        <v>38</v>
      </c>
      <c r="AK435" s="123">
        <v>10</v>
      </c>
      <c r="AL435" s="125"/>
      <c r="AM435" s="124" t="s">
        <v>38</v>
      </c>
      <c r="AN435" s="123" t="s">
        <v>38</v>
      </c>
      <c r="AO435" s="123">
        <v>13</v>
      </c>
      <c r="AP435" s="127"/>
      <c r="AQ435" s="126" t="s">
        <v>38</v>
      </c>
      <c r="AR435" s="123">
        <v>8</v>
      </c>
      <c r="AS435" s="127"/>
      <c r="AT435" s="126" t="s">
        <v>38</v>
      </c>
      <c r="AU435" s="123">
        <v>9</v>
      </c>
      <c r="AV435" s="125"/>
      <c r="AW435" s="124" t="s">
        <v>38</v>
      </c>
      <c r="AX435" s="123">
        <v>9</v>
      </c>
      <c r="AY435" s="125"/>
      <c r="AZ435" s="270"/>
    </row>
    <row r="436" spans="1:52" x14ac:dyDescent="0.25">
      <c r="A436" s="121">
        <v>3</v>
      </c>
      <c r="B436" s="237"/>
      <c r="C436" s="51"/>
      <c r="D436" s="198">
        <v>94038</v>
      </c>
      <c r="E436" s="55" t="s">
        <v>38</v>
      </c>
      <c r="F436" s="52" t="s">
        <v>38</v>
      </c>
      <c r="G436" s="52" t="str">
        <f>VLOOKUP(D436,wykład3!$D$2:$E$700,2,0)</f>
        <v>+</v>
      </c>
      <c r="H436" s="57" t="str">
        <f>VLOOKUP(D436,wykład4!$D$1:$E$701,2,0)</f>
        <v>+</v>
      </c>
      <c r="I436" s="134" t="str">
        <f>VLOOKUP(D436,ELERNING!$D$2:$I$701,6,0)</f>
        <v>+</v>
      </c>
      <c r="J436" s="55" t="s">
        <v>38</v>
      </c>
      <c r="K436" s="141">
        <v>3</v>
      </c>
      <c r="L436" s="56">
        <v>8</v>
      </c>
      <c r="M436" s="55" t="s">
        <v>38</v>
      </c>
      <c r="N436" s="141">
        <v>3</v>
      </c>
      <c r="O436" s="125">
        <v>9</v>
      </c>
      <c r="P436" s="55" t="s">
        <v>38</v>
      </c>
      <c r="Q436" s="165">
        <v>2</v>
      </c>
      <c r="R436" s="56">
        <f>VLOOKUP(D436,NERWY1!$C$2:$F$400,4,0)</f>
        <v>8</v>
      </c>
      <c r="S436" s="55" t="s">
        <v>38</v>
      </c>
      <c r="T436" s="52" t="s">
        <v>38</v>
      </c>
      <c r="U436" s="52">
        <v>12</v>
      </c>
      <c r="V436" s="125"/>
      <c r="W436" s="55" t="s">
        <v>38</v>
      </c>
      <c r="X436" s="52" t="s">
        <v>38</v>
      </c>
      <c r="Y436" s="52">
        <v>11</v>
      </c>
      <c r="Z436" s="139"/>
      <c r="AA436" s="55" t="s">
        <v>38</v>
      </c>
      <c r="AB436" s="52" t="s">
        <v>38</v>
      </c>
      <c r="AC436" s="52">
        <v>12</v>
      </c>
      <c r="AD436" s="139"/>
      <c r="AE436" s="55" t="s">
        <v>38</v>
      </c>
      <c r="AF436" s="52" t="s">
        <v>38</v>
      </c>
      <c r="AG436" s="165">
        <v>3</v>
      </c>
      <c r="AH436" s="56">
        <f>VLOOKUP(D436,KREW1PI!$C$2:$F$400,4,0)</f>
        <v>12</v>
      </c>
      <c r="AI436" s="55" t="s">
        <v>38</v>
      </c>
      <c r="AJ436" s="52" t="s">
        <v>38</v>
      </c>
      <c r="AK436" s="165">
        <v>5</v>
      </c>
      <c r="AL436" s="56">
        <f>VLOOKUP(D436,KRĄŻENIEPI!$C$2:$F$400,4,0)</f>
        <v>14</v>
      </c>
      <c r="AM436" s="55" t="s">
        <v>38</v>
      </c>
      <c r="AN436" s="52" t="s">
        <v>38</v>
      </c>
      <c r="AO436" s="165">
        <v>7</v>
      </c>
      <c r="AP436" s="57">
        <f>VLOOKUP(D436,ODDECHOWYPI!$C$2:$F$400,4,0)</f>
        <v>15</v>
      </c>
      <c r="AQ436" s="58" t="s">
        <v>38</v>
      </c>
      <c r="AR436" s="52">
        <v>8</v>
      </c>
      <c r="AS436" s="57"/>
      <c r="AT436" s="58" t="s">
        <v>38</v>
      </c>
      <c r="AU436" s="52">
        <v>9</v>
      </c>
      <c r="AV436" s="56"/>
      <c r="AW436" s="55" t="s">
        <v>38</v>
      </c>
      <c r="AX436" s="52">
        <v>9</v>
      </c>
      <c r="AY436" s="56"/>
      <c r="AZ436" s="271"/>
    </row>
    <row r="437" spans="1:52" x14ac:dyDescent="0.25">
      <c r="A437" s="171">
        <v>5</v>
      </c>
      <c r="B437" s="236"/>
      <c r="C437" s="184"/>
      <c r="D437" s="197">
        <v>94039</v>
      </c>
      <c r="E437" s="124" t="s">
        <v>38</v>
      </c>
      <c r="F437" s="123" t="s">
        <v>38</v>
      </c>
      <c r="G437" s="123" t="str">
        <f>VLOOKUP(D437,wykład3!$D$2:$E$700,2,0)</f>
        <v>+</v>
      </c>
      <c r="H437" s="127" t="str">
        <f>VLOOKUP(D437,wykład4!$D$1:$E$701,2,0)</f>
        <v>+</v>
      </c>
      <c r="I437" s="182" t="str">
        <f>VLOOKUP(D437,ELERNING!$D$2:$I$701,6,0)</f>
        <v>+</v>
      </c>
      <c r="J437" s="124" t="s">
        <v>38</v>
      </c>
      <c r="K437" s="123">
        <v>7</v>
      </c>
      <c r="L437" s="125" t="str">
        <f>VLOOKUP(D437,HORMONY1!$C$2:$F$400,4,0)</f>
        <v/>
      </c>
      <c r="M437" s="124" t="s">
        <v>38</v>
      </c>
      <c r="N437" s="123">
        <v>4</v>
      </c>
      <c r="O437" s="125">
        <f>VLOOKUP(D437,HORMONY2!$C$2:$F$400,4,0)</f>
        <v>6</v>
      </c>
      <c r="P437" s="124" t="s">
        <v>38</v>
      </c>
      <c r="Q437" s="123">
        <v>5</v>
      </c>
      <c r="R437" s="125">
        <f>VLOOKUP(D437,NERWY1!$C$2:$F$400,4,0)</f>
        <v>10</v>
      </c>
      <c r="S437" s="124" t="s">
        <v>38</v>
      </c>
      <c r="T437" s="123" t="s">
        <v>38</v>
      </c>
      <c r="U437" s="123">
        <v>6</v>
      </c>
      <c r="V437" s="125">
        <f>VLOOKUP(D437,NERWY2!$C$2:$F$400,4,0)</f>
        <v>12</v>
      </c>
      <c r="W437" s="124" t="s">
        <v>38</v>
      </c>
      <c r="X437" s="123" t="s">
        <v>38</v>
      </c>
      <c r="Y437" s="123">
        <v>8</v>
      </c>
      <c r="Z437" s="125">
        <f>VLOOKUP(D437,ZMYSŁY!$C$2:$F$400,4,0)</f>
        <v>11</v>
      </c>
      <c r="AA437" s="124" t="s">
        <v>38</v>
      </c>
      <c r="AB437" s="123" t="s">
        <v>38</v>
      </c>
      <c r="AC437" s="123">
        <v>9</v>
      </c>
      <c r="AD437" s="125" t="str">
        <f>VLOOKUP(D437,MIĘŚNIE!$C$2:$F$400,4,0)</f>
        <v/>
      </c>
      <c r="AE437" s="124" t="s">
        <v>38</v>
      </c>
      <c r="AF437" s="123" t="s">
        <v>38</v>
      </c>
      <c r="AG437" s="123">
        <v>12</v>
      </c>
      <c r="AH437" s="125"/>
      <c r="AI437" s="124" t="s">
        <v>38</v>
      </c>
      <c r="AJ437" s="123" t="s">
        <v>38</v>
      </c>
      <c r="AK437" s="123">
        <v>11</v>
      </c>
      <c r="AL437" s="125"/>
      <c r="AM437" s="124" t="s">
        <v>38</v>
      </c>
      <c r="AN437" s="123" t="s">
        <v>38</v>
      </c>
      <c r="AO437" s="123">
        <v>12</v>
      </c>
      <c r="AP437" s="127"/>
      <c r="AQ437" s="126" t="s">
        <v>38</v>
      </c>
      <c r="AR437" s="123">
        <v>7</v>
      </c>
      <c r="AS437" s="127"/>
      <c r="AT437" s="126" t="s">
        <v>38</v>
      </c>
      <c r="AU437" s="123">
        <v>8</v>
      </c>
      <c r="AV437" s="125"/>
      <c r="AW437" s="124" t="s">
        <v>38</v>
      </c>
      <c r="AX437" s="123">
        <v>9</v>
      </c>
      <c r="AY437" s="125"/>
      <c r="AZ437" s="270"/>
    </row>
    <row r="438" spans="1:52" x14ac:dyDescent="0.25">
      <c r="A438" s="121">
        <v>4</v>
      </c>
      <c r="B438" s="237"/>
      <c r="C438" s="51"/>
      <c r="D438" s="198">
        <v>94040</v>
      </c>
      <c r="E438" s="55" t="s">
        <v>38</v>
      </c>
      <c r="F438" s="52" t="s">
        <v>38</v>
      </c>
      <c r="G438" s="52" t="str">
        <f>VLOOKUP(D438,wykład3!$D$2:$E$700,2,0)</f>
        <v>+</v>
      </c>
      <c r="H438" s="57" t="str">
        <f>VLOOKUP(D438,wykład4!$D$1:$E$701,2,0)</f>
        <v>+</v>
      </c>
      <c r="I438" s="134" t="str">
        <f>VLOOKUP(D438,ELERNING!$D$2:$I$701,6,0)</f>
        <v>+</v>
      </c>
      <c r="J438" s="55" t="s">
        <v>38</v>
      </c>
      <c r="K438" s="141">
        <v>4</v>
      </c>
      <c r="L438" s="125">
        <v>9</v>
      </c>
      <c r="M438" s="55" t="s">
        <v>38</v>
      </c>
      <c r="N438" s="141">
        <v>5</v>
      </c>
      <c r="O438" s="125">
        <v>7</v>
      </c>
      <c r="P438" s="55" t="s">
        <v>38</v>
      </c>
      <c r="Q438" s="165">
        <v>1</v>
      </c>
      <c r="R438" s="56">
        <f>VLOOKUP(D438,NERWY1!$C$2:$F$400,4,0)</f>
        <v>7</v>
      </c>
      <c r="S438" s="55" t="s">
        <v>38</v>
      </c>
      <c r="T438" s="52" t="s">
        <v>38</v>
      </c>
      <c r="U438" s="165">
        <v>7</v>
      </c>
      <c r="V438" s="125">
        <f>VLOOKUP(D438,NERWY2!$C$2:$F$400,4,0)</f>
        <v>10</v>
      </c>
      <c r="W438" s="55" t="s">
        <v>38</v>
      </c>
      <c r="X438" s="52" t="s">
        <v>38</v>
      </c>
      <c r="Y438" s="52">
        <v>10</v>
      </c>
      <c r="Z438" s="125" t="str">
        <f>VLOOKUP(D438,ZMYSŁY!$C$2:$F$400,4,0)</f>
        <v/>
      </c>
      <c r="AA438" s="55" t="s">
        <v>38</v>
      </c>
      <c r="AB438" s="52" t="s">
        <v>38</v>
      </c>
      <c r="AC438" s="52">
        <v>9</v>
      </c>
      <c r="AD438" s="139" t="str">
        <f>VLOOKUP(D438,MIĘŚNIE!$C$2:$F$400,4,0)</f>
        <v/>
      </c>
      <c r="AE438" s="55" t="s">
        <v>38</v>
      </c>
      <c r="AF438" s="52" t="s">
        <v>38</v>
      </c>
      <c r="AG438" s="52">
        <v>11</v>
      </c>
      <c r="AH438" s="56"/>
      <c r="AI438" s="55" t="s">
        <v>38</v>
      </c>
      <c r="AJ438" s="52" t="s">
        <v>38</v>
      </c>
      <c r="AK438" s="52">
        <v>8</v>
      </c>
      <c r="AL438" s="56">
        <f>VLOOKUP(D438,KRĄŻENIEPI!$C$2:$F$400,4,0)</f>
        <v>14</v>
      </c>
      <c r="AM438" s="55" t="s">
        <v>38</v>
      </c>
      <c r="AN438" s="52" t="s">
        <v>38</v>
      </c>
      <c r="AO438" s="52">
        <v>11</v>
      </c>
      <c r="AP438" s="57"/>
      <c r="AQ438" s="58" t="s">
        <v>38</v>
      </c>
      <c r="AR438" s="165">
        <v>5</v>
      </c>
      <c r="AS438" s="57">
        <f>VLOOKUP(D438,KREW2PI!$C$2:$F$400,4,0)</f>
        <v>6</v>
      </c>
      <c r="AT438" s="58" t="s">
        <v>38</v>
      </c>
      <c r="AU438" s="52">
        <v>8</v>
      </c>
      <c r="AV438" s="56"/>
      <c r="AW438" s="55" t="s">
        <v>38</v>
      </c>
      <c r="AX438" s="52">
        <v>7</v>
      </c>
      <c r="AY438" s="56"/>
      <c r="AZ438" s="271"/>
    </row>
    <row r="439" spans="1:52" x14ac:dyDescent="0.25">
      <c r="A439" s="171">
        <v>3</v>
      </c>
      <c r="B439" s="236"/>
      <c r="C439" s="184"/>
      <c r="D439" s="197">
        <v>94041</v>
      </c>
      <c r="E439" s="124" t="s">
        <v>38</v>
      </c>
      <c r="F439" s="123" t="s">
        <v>38</v>
      </c>
      <c r="G439" s="123" t="str">
        <f>VLOOKUP(D439,wykład3!$D$2:$E$700,2,0)</f>
        <v>+</v>
      </c>
      <c r="H439" s="127" t="str">
        <f>VLOOKUP(D439,wykład4!$D$1:$E$701,2,0)</f>
        <v>+</v>
      </c>
      <c r="I439" s="182" t="str">
        <f>VLOOKUP(D439,ELERNING!$D$2:$I$701,6,0)</f>
        <v>+</v>
      </c>
      <c r="J439" s="124" t="s">
        <v>38</v>
      </c>
      <c r="K439" s="123">
        <v>5</v>
      </c>
      <c r="L439" s="125">
        <f>VLOOKUP(D439,HORMONY1!$C$2:$F$400,4,0)</f>
        <v>6</v>
      </c>
      <c r="M439" s="124" t="s">
        <v>38</v>
      </c>
      <c r="N439" s="123">
        <v>7</v>
      </c>
      <c r="O439" s="125" t="str">
        <f>VLOOKUP(D439,HORMONY2!$C$2:$F$400,4,0)</f>
        <v/>
      </c>
      <c r="P439" s="124" t="s">
        <v>38</v>
      </c>
      <c r="Q439" s="123">
        <v>3</v>
      </c>
      <c r="R439" s="125">
        <f>VLOOKUP(D439,NERWY1!$C$2:$F$400,4,0)</f>
        <v>8</v>
      </c>
      <c r="S439" s="124" t="s">
        <v>38</v>
      </c>
      <c r="T439" s="123" t="s">
        <v>38</v>
      </c>
      <c r="U439" s="123">
        <v>5</v>
      </c>
      <c r="V439" s="125">
        <f>VLOOKUP(D439,NERWY2!$C$2:$F$400,4,0)</f>
        <v>11</v>
      </c>
      <c r="W439" s="124" t="s">
        <v>38</v>
      </c>
      <c r="X439" s="123" t="s">
        <v>38</v>
      </c>
      <c r="Y439" s="123">
        <v>9</v>
      </c>
      <c r="Z439" s="125" t="str">
        <f>VLOOKUP(D439,ZMYSŁY!$C$2:$F$400,4,0)</f>
        <v/>
      </c>
      <c r="AA439" s="124" t="s">
        <v>38</v>
      </c>
      <c r="AB439" s="123" t="s">
        <v>38</v>
      </c>
      <c r="AC439" s="123">
        <v>12</v>
      </c>
      <c r="AD439" s="125" t="str">
        <f>VLOOKUP(D439,MIĘŚNIE!$C$2:$F$400,4,0)</f>
        <v/>
      </c>
      <c r="AE439" s="124" t="s">
        <v>38</v>
      </c>
      <c r="AF439" s="123" t="s">
        <v>38</v>
      </c>
      <c r="AG439" s="123">
        <v>7</v>
      </c>
      <c r="AH439" s="125">
        <f>VLOOKUP(D439,KREW1PI!$C$2:$F$400,4,0)</f>
        <v>14</v>
      </c>
      <c r="AI439" s="124" t="s">
        <v>38</v>
      </c>
      <c r="AJ439" s="123" t="s">
        <v>38</v>
      </c>
      <c r="AK439" s="123">
        <v>9</v>
      </c>
      <c r="AL439" s="125"/>
      <c r="AM439" s="124" t="s">
        <v>38</v>
      </c>
      <c r="AN439" s="123" t="s">
        <v>38</v>
      </c>
      <c r="AO439" s="123">
        <v>12</v>
      </c>
      <c r="AP439" s="127"/>
      <c r="AQ439" s="126" t="s">
        <v>38</v>
      </c>
      <c r="AR439" s="123">
        <v>6</v>
      </c>
      <c r="AS439" s="127"/>
      <c r="AT439" s="126" t="s">
        <v>38</v>
      </c>
      <c r="AU439" s="123">
        <v>9</v>
      </c>
      <c r="AV439" s="125"/>
      <c r="AW439" s="124" t="s">
        <v>38</v>
      </c>
      <c r="AX439" s="123">
        <v>7</v>
      </c>
      <c r="AY439" s="125"/>
      <c r="AZ439" s="270"/>
    </row>
    <row r="440" spans="1:52" s="183" customFormat="1" x14ac:dyDescent="0.25">
      <c r="A440" s="171">
        <v>1</v>
      </c>
      <c r="B440" s="236"/>
      <c r="C440" s="184"/>
      <c r="D440" s="197">
        <v>94042</v>
      </c>
      <c r="E440" s="124" t="s">
        <v>38</v>
      </c>
      <c r="F440" s="123" t="s">
        <v>38</v>
      </c>
      <c r="G440" s="123" t="str">
        <f>VLOOKUP(D440,wykład3!$D$2:$E$700,2,0)</f>
        <v>+</v>
      </c>
      <c r="H440" s="127" t="str">
        <f>VLOOKUP(D440,wykład4!$D$1:$E$701,2,0)</f>
        <v>+</v>
      </c>
      <c r="I440" s="182" t="str">
        <f>VLOOKUP(D440,ELERNING!$D$2:$I$701,6,0)</f>
        <v>+</v>
      </c>
      <c r="J440" s="124" t="s">
        <v>38</v>
      </c>
      <c r="K440" s="123">
        <v>7</v>
      </c>
      <c r="L440" s="125" t="str">
        <f>VLOOKUP(D440,HORMONY1!$C$2:$F$400,4,0)</f>
        <v/>
      </c>
      <c r="M440" s="124" t="s">
        <v>38</v>
      </c>
      <c r="N440" s="123">
        <v>3</v>
      </c>
      <c r="O440" s="125">
        <f>VLOOKUP(D440,HORMONY2!$C$2:$F$400,4,0)</f>
        <v>7</v>
      </c>
      <c r="P440" s="124" t="s">
        <v>38</v>
      </c>
      <c r="Q440" s="123">
        <v>2</v>
      </c>
      <c r="R440" s="125">
        <f>VLOOKUP(D440,NERWY1!$C$2:$F$400,4,0)</f>
        <v>10</v>
      </c>
      <c r="S440" s="124" t="s">
        <v>38</v>
      </c>
      <c r="T440" s="123" t="s">
        <v>38</v>
      </c>
      <c r="U440" s="123">
        <v>5</v>
      </c>
      <c r="V440" s="125">
        <f>VLOOKUP(D440,NERWY2!$C$2:$F$400,4,0)</f>
        <v>13</v>
      </c>
      <c r="W440" s="124" t="s">
        <v>38</v>
      </c>
      <c r="X440" s="123" t="s">
        <v>38</v>
      </c>
      <c r="Y440" s="123">
        <v>9</v>
      </c>
      <c r="Z440" s="125" t="str">
        <f>VLOOKUP(D440,ZMYSŁY!$C$2:$F$400,4,0)</f>
        <v/>
      </c>
      <c r="AA440" s="124" t="s">
        <v>38</v>
      </c>
      <c r="AB440" s="123" t="s">
        <v>38</v>
      </c>
      <c r="AC440" s="123">
        <v>9</v>
      </c>
      <c r="AD440" s="125" t="str">
        <f>VLOOKUP(D440,MIĘŚNIE!$C$2:$F$400,4,0)</f>
        <v/>
      </c>
      <c r="AE440" s="124" t="s">
        <v>38</v>
      </c>
      <c r="AF440" s="123" t="s">
        <v>38</v>
      </c>
      <c r="AG440" s="123">
        <v>10</v>
      </c>
      <c r="AH440" s="125"/>
      <c r="AI440" s="124" t="s">
        <v>38</v>
      </c>
      <c r="AJ440" s="123" t="s">
        <v>38</v>
      </c>
      <c r="AK440" s="123">
        <v>7</v>
      </c>
      <c r="AL440" s="125">
        <f>VLOOKUP(D440,KRĄŻENIEPI!$C$2:$F$400,4,0)</f>
        <v>15</v>
      </c>
      <c r="AM440" s="124" t="s">
        <v>38</v>
      </c>
      <c r="AN440" s="123" t="s">
        <v>38</v>
      </c>
      <c r="AO440" s="123">
        <v>12</v>
      </c>
      <c r="AP440" s="127"/>
      <c r="AQ440" s="126" t="s">
        <v>38</v>
      </c>
      <c r="AR440" s="123">
        <v>7</v>
      </c>
      <c r="AS440" s="127"/>
      <c r="AT440" s="126" t="s">
        <v>38</v>
      </c>
      <c r="AU440" s="123">
        <v>10</v>
      </c>
      <c r="AV440" s="125"/>
      <c r="AW440" s="124" t="s">
        <v>38</v>
      </c>
      <c r="AX440" s="123">
        <v>9</v>
      </c>
      <c r="AY440" s="125"/>
      <c r="AZ440" s="270"/>
    </row>
    <row r="441" spans="1:52" x14ac:dyDescent="0.25">
      <c r="A441" s="171">
        <v>2</v>
      </c>
      <c r="B441" s="236"/>
      <c r="C441" s="184"/>
      <c r="D441" s="197">
        <v>94043</v>
      </c>
      <c r="E441" s="124" t="s">
        <v>38</v>
      </c>
      <c r="F441" s="123" t="s">
        <v>38</v>
      </c>
      <c r="G441" s="123" t="str">
        <f>VLOOKUP(D441,wykład3!$D$2:$E$700,2,0)</f>
        <v>+</v>
      </c>
      <c r="H441" s="127" t="str">
        <f>VLOOKUP(D441,wykład4!$D$1:$E$701,2,0)</f>
        <v>+</v>
      </c>
      <c r="I441" s="182" t="str">
        <f>VLOOKUP(D441,ELERNING!$D$2:$I$701,6,0)</f>
        <v>+</v>
      </c>
      <c r="J441" s="124" t="s">
        <v>38</v>
      </c>
      <c r="K441" s="123">
        <v>7</v>
      </c>
      <c r="L441" s="125" t="str">
        <f>VLOOKUP(D441,HORMONY1!$C$2:$F$400,4,0)</f>
        <v/>
      </c>
      <c r="M441" s="124" t="s">
        <v>38</v>
      </c>
      <c r="N441" s="123">
        <v>3</v>
      </c>
      <c r="O441" s="125">
        <f>VLOOKUP(D441,HORMONY2!$C$2:$F$400,4,0)</f>
        <v>7</v>
      </c>
      <c r="P441" s="124" t="s">
        <v>38</v>
      </c>
      <c r="Q441" s="123">
        <v>4</v>
      </c>
      <c r="R441" s="125">
        <f>VLOOKUP(D441,NERWY1!$C$2:$F$400,4,0)</f>
        <v>9</v>
      </c>
      <c r="S441" s="124" t="s">
        <v>38</v>
      </c>
      <c r="T441" s="123" t="s">
        <v>38</v>
      </c>
      <c r="U441" s="123">
        <v>8</v>
      </c>
      <c r="V441" s="125">
        <f>VLOOKUP(D441,NERWY2!$C$2:$F$400,4,0)</f>
        <v>13</v>
      </c>
      <c r="W441" s="124" t="s">
        <v>38</v>
      </c>
      <c r="X441" s="123" t="s">
        <v>38</v>
      </c>
      <c r="Y441" s="123">
        <v>8</v>
      </c>
      <c r="Z441" s="125">
        <f>VLOOKUP(D441,ZMYSŁY!$C$2:$F$400,4,0)</f>
        <v>11</v>
      </c>
      <c r="AA441" s="124" t="s">
        <v>38</v>
      </c>
      <c r="AB441" s="123" t="s">
        <v>38</v>
      </c>
      <c r="AC441" s="123">
        <v>8</v>
      </c>
      <c r="AD441" s="125">
        <f>VLOOKUP(D441,MIĘŚNIE!$C$2:$F$400,4,0)</f>
        <v>12</v>
      </c>
      <c r="AE441" s="124" t="s">
        <v>38</v>
      </c>
      <c r="AF441" s="123" t="s">
        <v>38</v>
      </c>
      <c r="AG441" s="123">
        <v>10</v>
      </c>
      <c r="AH441" s="125"/>
      <c r="AI441" s="124" t="s">
        <v>38</v>
      </c>
      <c r="AJ441" s="123" t="s">
        <v>38</v>
      </c>
      <c r="AK441" s="123">
        <v>9</v>
      </c>
      <c r="AL441" s="125"/>
      <c r="AM441" s="124" t="s">
        <v>38</v>
      </c>
      <c r="AN441" s="123" t="s">
        <v>38</v>
      </c>
      <c r="AO441" s="123">
        <v>9</v>
      </c>
      <c r="AP441" s="127"/>
      <c r="AQ441" s="182" t="s">
        <v>38</v>
      </c>
      <c r="AR441" s="123">
        <v>7</v>
      </c>
      <c r="AS441" s="127"/>
      <c r="AT441" s="126" t="s">
        <v>38</v>
      </c>
      <c r="AU441" s="123">
        <v>9</v>
      </c>
      <c r="AV441" s="125"/>
      <c r="AW441" s="124" t="s">
        <v>38</v>
      </c>
      <c r="AX441" s="123">
        <v>8</v>
      </c>
      <c r="AY441" s="125"/>
      <c r="AZ441" s="270"/>
    </row>
    <row r="442" spans="1:52" s="183" customFormat="1" x14ac:dyDescent="0.25">
      <c r="A442" s="121">
        <v>12</v>
      </c>
      <c r="B442" s="237"/>
      <c r="C442" s="51"/>
      <c r="D442" s="198">
        <v>94044</v>
      </c>
      <c r="E442" s="55" t="s">
        <v>38</v>
      </c>
      <c r="F442" s="52" t="s">
        <v>38</v>
      </c>
      <c r="G442" s="52" t="str">
        <f>VLOOKUP(D442,wykład3!$D$2:$E$700,2,0)</f>
        <v>+</v>
      </c>
      <c r="H442" s="57" t="str">
        <f>VLOOKUP(D442,wykład4!$D$1:$E$701,2,0)</f>
        <v>+</v>
      </c>
      <c r="I442" s="134" t="str">
        <f>VLOOKUP(D442,ELERNING!$D$2:$I$701,6,0)</f>
        <v>+</v>
      </c>
      <c r="J442" s="55" t="s">
        <v>38</v>
      </c>
      <c r="K442" s="141">
        <v>4</v>
      </c>
      <c r="L442" s="125">
        <v>7</v>
      </c>
      <c r="M442" s="55" t="s">
        <v>38</v>
      </c>
      <c r="N442" s="165">
        <v>3</v>
      </c>
      <c r="O442" s="56">
        <f>VLOOKUP(D442,HORMONY2!$C$2:$F$400,4,0)</f>
        <v>6</v>
      </c>
      <c r="P442" s="55" t="s">
        <v>38</v>
      </c>
      <c r="Q442" s="165">
        <v>5</v>
      </c>
      <c r="R442" s="56">
        <f>VLOOKUP(D442,NERWY1!$C$2:$F$400,4,0)</f>
        <v>8</v>
      </c>
      <c r="S442" s="55" t="s">
        <v>38</v>
      </c>
      <c r="T442" s="52" t="s">
        <v>38</v>
      </c>
      <c r="U442" s="52">
        <v>11</v>
      </c>
      <c r="V442" s="139"/>
      <c r="W442" s="55" t="s">
        <v>38</v>
      </c>
      <c r="X442" s="52" t="s">
        <v>38</v>
      </c>
      <c r="Y442" s="52">
        <v>12</v>
      </c>
      <c r="Z442" s="139"/>
      <c r="AA442" s="55" t="s">
        <v>38</v>
      </c>
      <c r="AB442" s="52" t="s">
        <v>38</v>
      </c>
      <c r="AC442" s="52">
        <v>9</v>
      </c>
      <c r="AD442" s="139"/>
      <c r="AE442" s="55" t="s">
        <v>38</v>
      </c>
      <c r="AF442" s="52" t="s">
        <v>38</v>
      </c>
      <c r="AG442" s="52">
        <v>13</v>
      </c>
      <c r="AH442" s="56"/>
      <c r="AI442" s="55" t="s">
        <v>38</v>
      </c>
      <c r="AJ442" s="52" t="s">
        <v>38</v>
      </c>
      <c r="AK442" s="52">
        <v>9</v>
      </c>
      <c r="AL442" s="56"/>
      <c r="AM442" s="55" t="s">
        <v>38</v>
      </c>
      <c r="AN442" s="52" t="s">
        <v>38</v>
      </c>
      <c r="AO442" s="52">
        <v>15</v>
      </c>
      <c r="AP442" s="57"/>
      <c r="AQ442" s="58" t="s">
        <v>38</v>
      </c>
      <c r="AR442" s="52">
        <v>7</v>
      </c>
      <c r="AS442" s="57"/>
      <c r="AT442" s="58" t="s">
        <v>38</v>
      </c>
      <c r="AU442" s="52">
        <v>8</v>
      </c>
      <c r="AV442" s="56"/>
      <c r="AW442" s="55" t="s">
        <v>38</v>
      </c>
      <c r="AX442" s="52">
        <v>8</v>
      </c>
      <c r="AY442" s="56"/>
      <c r="AZ442" s="271"/>
    </row>
    <row r="443" spans="1:52" x14ac:dyDescent="0.25">
      <c r="A443" s="121">
        <v>8</v>
      </c>
      <c r="B443" s="237"/>
      <c r="C443" s="51"/>
      <c r="D443" s="198">
        <v>94140</v>
      </c>
      <c r="E443" s="55" t="s">
        <v>38</v>
      </c>
      <c r="F443" s="52" t="s">
        <v>38</v>
      </c>
      <c r="G443" s="67" t="s">
        <v>39</v>
      </c>
      <c r="H443" s="57" t="str">
        <f>VLOOKUP(D443,wykład4!$D$1:$E$701,2,0)</f>
        <v>+</v>
      </c>
      <c r="I443" s="134" t="str">
        <f>VLOOKUP(D443,ELERNING!$D$2:$I$701,6,0)</f>
        <v>+</v>
      </c>
      <c r="J443" s="55" t="s">
        <v>38</v>
      </c>
      <c r="K443" s="165">
        <v>5</v>
      </c>
      <c r="L443" s="56">
        <f>VLOOKUP(D443,HORMONY1!$C$2:$F$400,4,0)</f>
        <v>7</v>
      </c>
      <c r="M443" s="55" t="s">
        <v>38</v>
      </c>
      <c r="N443" s="165">
        <v>4</v>
      </c>
      <c r="O443" s="56">
        <f>VLOOKUP(D443,HORMONY2!$C$2:$F$400,4,0)</f>
        <v>7</v>
      </c>
      <c r="P443" s="55" t="s">
        <v>38</v>
      </c>
      <c r="Q443" s="165">
        <v>2</v>
      </c>
      <c r="R443" s="56">
        <f>VLOOKUP(D443,NERWY1!$C$2:$F$400,4,0)</f>
        <v>8</v>
      </c>
      <c r="S443" s="55" t="s">
        <v>38</v>
      </c>
      <c r="T443" s="52" t="s">
        <v>38</v>
      </c>
      <c r="U443" s="52">
        <v>10</v>
      </c>
      <c r="V443" s="139" t="str">
        <f>VLOOKUP(D443,NERWY2!$C$2:$F$400,4,0)</f>
        <v/>
      </c>
      <c r="W443" s="55" t="s">
        <v>38</v>
      </c>
      <c r="X443" s="52" t="s">
        <v>38</v>
      </c>
      <c r="Y443" s="165">
        <v>7</v>
      </c>
      <c r="Z443" s="125">
        <f>VLOOKUP(D443,ZMYSŁY!$C$2:$F$400,4,0)</f>
        <v>10</v>
      </c>
      <c r="AA443" s="55" t="s">
        <v>38</v>
      </c>
      <c r="AB443" s="52" t="s">
        <v>38</v>
      </c>
      <c r="AC443" s="52">
        <v>12</v>
      </c>
      <c r="AD443" s="139" t="str">
        <f>VLOOKUP(D443,MIĘŚNIE!$C$2:$F$400,4,0)</f>
        <v/>
      </c>
      <c r="AE443" s="55" t="s">
        <v>38</v>
      </c>
      <c r="AF443" s="52" t="s">
        <v>38</v>
      </c>
      <c r="AG443" s="52">
        <v>13</v>
      </c>
      <c r="AH443" s="56"/>
      <c r="AI443" s="55" t="s">
        <v>38</v>
      </c>
      <c r="AJ443" s="52" t="s">
        <v>38</v>
      </c>
      <c r="AK443" s="52">
        <v>10</v>
      </c>
      <c r="AL443" s="56"/>
      <c r="AM443" s="55" t="s">
        <v>38</v>
      </c>
      <c r="AN443" s="52" t="s">
        <v>38</v>
      </c>
      <c r="AO443" s="165">
        <v>6</v>
      </c>
      <c r="AP443" s="57">
        <f>VLOOKUP(D443,ODDECHOWYPI!$C$2:$F$400,4,0)</f>
        <v>15</v>
      </c>
      <c r="AQ443" s="58" t="s">
        <v>38</v>
      </c>
      <c r="AR443" s="141">
        <v>2</v>
      </c>
      <c r="AS443" s="174" t="s">
        <v>2134</v>
      </c>
      <c r="AT443" s="58" t="s">
        <v>38</v>
      </c>
      <c r="AU443" s="52">
        <v>9</v>
      </c>
      <c r="AV443" s="56"/>
      <c r="AW443" s="55" t="s">
        <v>38</v>
      </c>
      <c r="AX443" s="52">
        <v>8</v>
      </c>
      <c r="AY443" s="56"/>
      <c r="AZ443" s="271"/>
    </row>
    <row r="444" spans="1:52" hidden="1" x14ac:dyDescent="0.25">
      <c r="A444" s="169">
        <v>3</v>
      </c>
      <c r="B444" s="238"/>
      <c r="C444" s="74"/>
      <c r="D444" s="199">
        <v>93861</v>
      </c>
      <c r="E444" s="78" t="s">
        <v>38</v>
      </c>
      <c r="F444" s="75" t="e">
        <v>#N/A</v>
      </c>
      <c r="G444" s="53" t="e">
        <f>VLOOKUP(D444,wykład3!$D$2:$E$700,2,0)</f>
        <v>#N/A</v>
      </c>
      <c r="H444" s="211" t="e">
        <f>VLOOKUP(D444,wykład4!$D$1:$E$701,2,0)</f>
        <v>#N/A</v>
      </c>
      <c r="I444" s="215" t="str">
        <f>VLOOKUP(D444,ELERNING!$D$2:$I$701,6,0)</f>
        <v>-</v>
      </c>
      <c r="J444" s="78" t="s">
        <v>39</v>
      </c>
      <c r="K444" s="75" t="s">
        <v>39</v>
      </c>
      <c r="L444" s="56"/>
      <c r="M444" s="78" t="s">
        <v>39</v>
      </c>
      <c r="N444" s="75" t="s">
        <v>39</v>
      </c>
      <c r="O444" s="56"/>
      <c r="P444" s="78" t="s">
        <v>39</v>
      </c>
      <c r="Q444" s="84" t="s">
        <v>39</v>
      </c>
      <c r="R444" s="56"/>
      <c r="S444" s="55" t="s">
        <v>39</v>
      </c>
      <c r="T444" s="75" t="s">
        <v>39</v>
      </c>
      <c r="U444" s="52" t="e">
        <v>#N/A</v>
      </c>
      <c r="V444" s="125" t="e">
        <f>VLOOKUP(D444,NERWY2!$C$2:$F$400,4,0)</f>
        <v>#N/A</v>
      </c>
      <c r="W444" s="55" t="s">
        <v>39</v>
      </c>
      <c r="X444" s="75" t="s">
        <v>39</v>
      </c>
      <c r="Y444" s="141" t="e">
        <v>#N/A</v>
      </c>
      <c r="Z444" s="66" t="e">
        <f>VLOOKUP(D444,ZMYSŁY!$C$2:$F$400,4,0)</f>
        <v>#N/A</v>
      </c>
      <c r="AA444" s="55" t="s">
        <v>39</v>
      </c>
      <c r="AB444" s="75"/>
      <c r="AC444" s="141" t="e">
        <v>#N/A</v>
      </c>
      <c r="AD444" s="125" t="e">
        <f>VLOOKUP(D444,MIĘŚNIE!$C$2:$F$400,4,0)</f>
        <v>#N/A</v>
      </c>
      <c r="AE444" s="85" t="s">
        <v>39</v>
      </c>
      <c r="AF444" s="86"/>
      <c r="AG444" s="65" t="e">
        <v>#N/A</v>
      </c>
      <c r="AH444" s="56" t="e">
        <f>VLOOKUP(D444,KREW1PI!$C$2:$F$400,4,0)</f>
        <v>#N/A</v>
      </c>
      <c r="AI444" s="55" t="s">
        <v>39</v>
      </c>
      <c r="AJ444" s="113"/>
      <c r="AK444" s="52" t="e">
        <v>#N/A</v>
      </c>
      <c r="AL444" s="56" t="e">
        <f>VLOOKUP(D444,KRĄŻENIEPI!$C$2:$F$400,4,0)</f>
        <v>#N/A</v>
      </c>
      <c r="AM444" s="55" t="s">
        <v>39</v>
      </c>
      <c r="AN444" s="75"/>
      <c r="AO444" s="65" t="e">
        <v>#N/A</v>
      </c>
      <c r="AP444" s="57" t="e">
        <f>VLOOKUP(D444,ODDECHOWYPI!$C$2:$F$400,4,0)</f>
        <v>#N/A</v>
      </c>
      <c r="AQ444" s="58" t="s">
        <v>38</v>
      </c>
      <c r="AR444" s="52" t="e">
        <v>#N/A</v>
      </c>
      <c r="AS444" s="57" t="e">
        <f>VLOOKUP(D444,KREW2PI!$C$2:$F$400,4,0)</f>
        <v>#N/A</v>
      </c>
      <c r="AT444" s="58" t="s">
        <v>38</v>
      </c>
      <c r="AU444" s="52" t="e">
        <v>#N/A</v>
      </c>
      <c r="AV444" s="56"/>
      <c r="AW444" s="55" t="s">
        <v>38</v>
      </c>
      <c r="AX444" s="52" t="e">
        <v>#N/A</v>
      </c>
      <c r="AY444" s="56"/>
      <c r="AZ444" s="271"/>
    </row>
    <row r="445" spans="1:52" x14ac:dyDescent="0.25">
      <c r="A445" s="171">
        <v>13</v>
      </c>
      <c r="B445" s="236"/>
      <c r="C445" s="184"/>
      <c r="D445" s="197">
        <v>94148</v>
      </c>
      <c r="E445" s="124" t="s">
        <v>38</v>
      </c>
      <c r="F445" s="123" t="s">
        <v>38</v>
      </c>
      <c r="G445" s="123" t="str">
        <f>VLOOKUP(D445,wykład3!$D$2:$E$700,2,0)</f>
        <v>+</v>
      </c>
      <c r="H445" s="127" t="str">
        <f>VLOOKUP(D445,wykład4!$D$1:$E$701,2,0)</f>
        <v>+</v>
      </c>
      <c r="I445" s="182" t="str">
        <f>VLOOKUP(D445,ELERNING!$D$2:$I$701,6,0)</f>
        <v>+</v>
      </c>
      <c r="J445" s="124" t="s">
        <v>38</v>
      </c>
      <c r="K445" s="221">
        <v>6</v>
      </c>
      <c r="L445" s="125" t="str">
        <f>VLOOKUP(D445,HORMONY1!$C$2:$F$400,4,0)</f>
        <v/>
      </c>
      <c r="M445" s="124" t="s">
        <v>38</v>
      </c>
      <c r="N445" s="221">
        <v>7</v>
      </c>
      <c r="O445" s="125" t="str">
        <f>VLOOKUP(D445,HORMONY2!$C$2:$F$400,4,0)</f>
        <v/>
      </c>
      <c r="P445" s="124" t="s">
        <v>38</v>
      </c>
      <c r="Q445" s="221">
        <v>5</v>
      </c>
      <c r="R445" s="125">
        <f>VLOOKUP(D445,NERWY1!$C$2:$F$400,4,0)</f>
        <v>9</v>
      </c>
      <c r="S445" s="124" t="s">
        <v>38</v>
      </c>
      <c r="T445" s="123" t="s">
        <v>38</v>
      </c>
      <c r="U445" s="123">
        <v>8</v>
      </c>
      <c r="V445" s="125">
        <f>VLOOKUP(D445,NERWY2!$C$2:$F$400,4,0)</f>
        <v>14</v>
      </c>
      <c r="W445" s="124" t="s">
        <v>38</v>
      </c>
      <c r="X445" s="123" t="s">
        <v>38</v>
      </c>
      <c r="Y445" s="123">
        <v>11</v>
      </c>
      <c r="Z445" s="125" t="str">
        <f>VLOOKUP(D445,ZMYSŁY!$C$2:$F$400,4,0)</f>
        <v/>
      </c>
      <c r="AA445" s="124" t="s">
        <v>38</v>
      </c>
      <c r="AB445" s="123" t="s">
        <v>38</v>
      </c>
      <c r="AC445" s="123">
        <v>11</v>
      </c>
      <c r="AD445" s="125" t="str">
        <f>VLOOKUP(D445,MIĘŚNIE!$C$2:$F$400,4,0)</f>
        <v/>
      </c>
      <c r="AE445" s="124" t="s">
        <v>38</v>
      </c>
      <c r="AF445" s="123" t="s">
        <v>38</v>
      </c>
      <c r="AG445" s="123">
        <v>9</v>
      </c>
      <c r="AH445" s="125"/>
      <c r="AI445" s="124" t="s">
        <v>38</v>
      </c>
      <c r="AJ445" s="123" t="s">
        <v>38</v>
      </c>
      <c r="AK445" s="123">
        <v>9</v>
      </c>
      <c r="AL445" s="125"/>
      <c r="AM445" s="124" t="s">
        <v>38</v>
      </c>
      <c r="AN445" s="123" t="s">
        <v>38</v>
      </c>
      <c r="AO445" s="123">
        <v>12</v>
      </c>
      <c r="AP445" s="127"/>
      <c r="AQ445" s="126" t="s">
        <v>38</v>
      </c>
      <c r="AR445" s="123">
        <v>5</v>
      </c>
      <c r="AS445" s="127">
        <f>VLOOKUP(D445,KREW2PI!$C$2:$F$400,4,0)</f>
        <v>10</v>
      </c>
      <c r="AT445" s="126" t="s">
        <v>38</v>
      </c>
      <c r="AU445" s="123">
        <v>10</v>
      </c>
      <c r="AV445" s="125"/>
      <c r="AW445" s="124" t="s">
        <v>38</v>
      </c>
      <c r="AX445" s="123">
        <v>10</v>
      </c>
      <c r="AY445" s="125"/>
      <c r="AZ445" s="270"/>
    </row>
    <row r="446" spans="1:52" s="183" customFormat="1" x14ac:dyDescent="0.25">
      <c r="A446" s="171">
        <v>11</v>
      </c>
      <c r="B446" s="236"/>
      <c r="C446" s="184"/>
      <c r="D446" s="197">
        <v>94149</v>
      </c>
      <c r="E446" s="124" t="s">
        <v>38</v>
      </c>
      <c r="F446" s="123" t="s">
        <v>38</v>
      </c>
      <c r="G446" s="123" t="str">
        <f>VLOOKUP(D446,wykład3!$D$2:$E$700,2,0)</f>
        <v>+</v>
      </c>
      <c r="H446" s="127" t="str">
        <f>VLOOKUP(D446,wykład4!$D$1:$E$701,2,0)</f>
        <v>+</v>
      </c>
      <c r="I446" s="182" t="str">
        <f>VLOOKUP(D446,ELERNING!$D$2:$I$701,6,0)</f>
        <v>+</v>
      </c>
      <c r="J446" s="124" t="s">
        <v>38</v>
      </c>
      <c r="K446" s="123">
        <v>7</v>
      </c>
      <c r="L446" s="125" t="str">
        <f>VLOOKUP(D446,HORMONY1!$C$2:$F$400,4,0)</f>
        <v/>
      </c>
      <c r="M446" s="124" t="s">
        <v>38</v>
      </c>
      <c r="N446" s="123">
        <v>4</v>
      </c>
      <c r="O446" s="125">
        <f>VLOOKUP(D446,HORMONY2!$C$2:$F$400,4,0)</f>
        <v>8</v>
      </c>
      <c r="P446" s="124" t="s">
        <v>38</v>
      </c>
      <c r="Q446" s="123">
        <v>4</v>
      </c>
      <c r="R446" s="125">
        <f>VLOOKUP(D446,NERWY1!$C$2:$F$400,4,0)</f>
        <v>8</v>
      </c>
      <c r="S446" s="124" t="s">
        <v>38</v>
      </c>
      <c r="T446" s="123" t="s">
        <v>38</v>
      </c>
      <c r="U446" s="123">
        <v>10</v>
      </c>
      <c r="V446" s="125" t="str">
        <f>VLOOKUP(D446,NERWY2!$C$2:$F$400,4,0)</f>
        <v/>
      </c>
      <c r="W446" s="124" t="s">
        <v>38</v>
      </c>
      <c r="X446" s="123" t="s">
        <v>38</v>
      </c>
      <c r="Y446" s="123">
        <v>6</v>
      </c>
      <c r="Z446" s="125">
        <f>VLOOKUP(D446,ZMYSŁY!$C$2:$F$400,4,0)</f>
        <v>10</v>
      </c>
      <c r="AA446" s="124" t="s">
        <v>38</v>
      </c>
      <c r="AB446" s="123" t="s">
        <v>38</v>
      </c>
      <c r="AC446" s="123">
        <v>11</v>
      </c>
      <c r="AD446" s="125" t="str">
        <f>VLOOKUP(D446,MIĘŚNIE!$C$2:$F$400,4,0)</f>
        <v/>
      </c>
      <c r="AE446" s="124" t="s">
        <v>38</v>
      </c>
      <c r="AF446" s="123" t="s">
        <v>38</v>
      </c>
      <c r="AG446" s="123">
        <v>12</v>
      </c>
      <c r="AH446" s="125"/>
      <c r="AI446" s="124" t="s">
        <v>38</v>
      </c>
      <c r="AJ446" s="123" t="s">
        <v>38</v>
      </c>
      <c r="AK446" s="123">
        <v>13</v>
      </c>
      <c r="AL446" s="125"/>
      <c r="AM446" s="124" t="s">
        <v>38</v>
      </c>
      <c r="AN446" s="123" t="s">
        <v>38</v>
      </c>
      <c r="AO446" s="123">
        <v>12</v>
      </c>
      <c r="AP446" s="127"/>
      <c r="AQ446" s="126" t="s">
        <v>38</v>
      </c>
      <c r="AR446" s="123">
        <v>9</v>
      </c>
      <c r="AS446" s="127"/>
      <c r="AT446" s="126" t="s">
        <v>38</v>
      </c>
      <c r="AU446" s="123">
        <v>10</v>
      </c>
      <c r="AV446" s="125"/>
      <c r="AW446" s="124" t="s">
        <v>38</v>
      </c>
      <c r="AX446" s="123">
        <v>9</v>
      </c>
      <c r="AY446" s="125"/>
      <c r="AZ446" s="270"/>
    </row>
    <row r="447" spans="1:52" x14ac:dyDescent="0.25">
      <c r="A447" s="171">
        <v>9</v>
      </c>
      <c r="B447" s="236"/>
      <c r="C447" s="184"/>
      <c r="D447" s="197">
        <v>94150</v>
      </c>
      <c r="E447" s="124" t="s">
        <v>38</v>
      </c>
      <c r="F447" s="123" t="s">
        <v>38</v>
      </c>
      <c r="G447" s="123" t="str">
        <f>VLOOKUP(D447,wykład3!$D$2:$E$700,2,0)</f>
        <v>+</v>
      </c>
      <c r="H447" s="127" t="str">
        <f>VLOOKUP(D447,wykład4!$D$1:$E$701,2,0)</f>
        <v>+</v>
      </c>
      <c r="I447" s="182" t="str">
        <f>VLOOKUP(D447,ELERNING!$D$2:$I$701,6,0)</f>
        <v>+</v>
      </c>
      <c r="J447" s="124" t="s">
        <v>38</v>
      </c>
      <c r="K447" s="123">
        <v>7</v>
      </c>
      <c r="L447" s="125" t="str">
        <f>VLOOKUP(D447,HORMONY1!$C$2:$F$400,4,0)</f>
        <v/>
      </c>
      <c r="M447" s="124" t="s">
        <v>38</v>
      </c>
      <c r="N447" s="123">
        <v>6</v>
      </c>
      <c r="O447" s="125" t="str">
        <f>VLOOKUP(D447,HORMONY2!$C$2:$F$400,4,0)</f>
        <v/>
      </c>
      <c r="P447" s="124" t="s">
        <v>38</v>
      </c>
      <c r="Q447" s="123">
        <v>3</v>
      </c>
      <c r="R447" s="125">
        <f>VLOOKUP(D447,NERWY1!$C$2:$F$400,4,0)</f>
        <v>7</v>
      </c>
      <c r="S447" s="124" t="s">
        <v>38</v>
      </c>
      <c r="T447" s="123" t="s">
        <v>38</v>
      </c>
      <c r="U447" s="123">
        <v>8</v>
      </c>
      <c r="V447" s="125">
        <f>VLOOKUP(D447,NERWY2!$C$2:$F$400,4,0)</f>
        <v>9</v>
      </c>
      <c r="W447" s="124" t="s">
        <v>38</v>
      </c>
      <c r="X447" s="123" t="s">
        <v>38</v>
      </c>
      <c r="Y447" s="123">
        <v>6</v>
      </c>
      <c r="Z447" s="125">
        <f>VLOOKUP(D447,ZMYSŁY!$C$2:$F$400,4,0)</f>
        <v>9</v>
      </c>
      <c r="AA447" s="124" t="s">
        <v>38</v>
      </c>
      <c r="AB447" s="123" t="s">
        <v>38</v>
      </c>
      <c r="AC447" s="123">
        <v>12</v>
      </c>
      <c r="AD447" s="125" t="str">
        <f>VLOOKUP(D447,MIĘŚNIE!$C$2:$F$400,4,0)</f>
        <v/>
      </c>
      <c r="AE447" s="124" t="s">
        <v>38</v>
      </c>
      <c r="AF447" s="123" t="s">
        <v>38</v>
      </c>
      <c r="AG447" s="123">
        <v>12</v>
      </c>
      <c r="AH447" s="125"/>
      <c r="AI447" s="124" t="s">
        <v>38</v>
      </c>
      <c r="AJ447" s="123" t="s">
        <v>38</v>
      </c>
      <c r="AK447" s="123">
        <v>13</v>
      </c>
      <c r="AL447" s="125"/>
      <c r="AM447" s="124" t="s">
        <v>38</v>
      </c>
      <c r="AN447" s="123" t="s">
        <v>38</v>
      </c>
      <c r="AO447" s="123">
        <v>14</v>
      </c>
      <c r="AP447" s="127"/>
      <c r="AQ447" s="126" t="s">
        <v>38</v>
      </c>
      <c r="AR447" s="123">
        <v>5</v>
      </c>
      <c r="AS447" s="127">
        <f>VLOOKUP(D447,KREW2PI!$C$2:$F$400,4,0)</f>
        <v>10</v>
      </c>
      <c r="AT447" s="126" t="s">
        <v>38</v>
      </c>
      <c r="AU447" s="123">
        <v>9</v>
      </c>
      <c r="AV447" s="125"/>
      <c r="AW447" s="124" t="s">
        <v>38</v>
      </c>
      <c r="AX447" s="123">
        <v>10</v>
      </c>
      <c r="AY447" s="125"/>
      <c r="AZ447" s="270"/>
    </row>
    <row r="448" spans="1:52" x14ac:dyDescent="0.25">
      <c r="A448" s="171">
        <v>5</v>
      </c>
      <c r="B448" s="236"/>
      <c r="C448" s="184"/>
      <c r="D448" s="197">
        <v>94151</v>
      </c>
      <c r="E448" s="124" t="s">
        <v>38</v>
      </c>
      <c r="F448" s="123" t="s">
        <v>38</v>
      </c>
      <c r="G448" s="123" t="str">
        <f>VLOOKUP(D448,wykład3!$D$2:$E$700,2,0)</f>
        <v>+</v>
      </c>
      <c r="H448" s="127" t="str">
        <f>VLOOKUP(D448,wykład4!$D$1:$E$701,2,0)</f>
        <v>+</v>
      </c>
      <c r="I448" s="182" t="str">
        <f>VLOOKUP(D448,ELERNING!$D$2:$I$701,6,0)</f>
        <v>+</v>
      </c>
      <c r="J448" s="124" t="s">
        <v>38</v>
      </c>
      <c r="K448" s="123">
        <v>7</v>
      </c>
      <c r="L448" s="125" t="str">
        <f>VLOOKUP(D448,HORMONY1!$C$2:$F$400,4,0)</f>
        <v/>
      </c>
      <c r="M448" s="124" t="s">
        <v>38</v>
      </c>
      <c r="N448" s="123">
        <v>5</v>
      </c>
      <c r="O448" s="125">
        <f>VLOOKUP(D448,HORMONY2!$C$2:$F$400,4,0)</f>
        <v>9</v>
      </c>
      <c r="P448" s="124" t="s">
        <v>38</v>
      </c>
      <c r="Q448" s="123">
        <v>4</v>
      </c>
      <c r="R448" s="125">
        <f>VLOOKUP(D448,NERWY1!$C$2:$F$400,4,0)</f>
        <v>9</v>
      </c>
      <c r="S448" s="124" t="s">
        <v>38</v>
      </c>
      <c r="T448" s="123" t="s">
        <v>38</v>
      </c>
      <c r="U448" s="123">
        <v>15</v>
      </c>
      <c r="V448" s="125"/>
      <c r="W448" s="124" t="s">
        <v>38</v>
      </c>
      <c r="X448" s="123" t="s">
        <v>38</v>
      </c>
      <c r="Y448" s="123">
        <v>9</v>
      </c>
      <c r="Z448" s="125"/>
      <c r="AA448" s="124" t="s">
        <v>38</v>
      </c>
      <c r="AB448" s="123" t="s">
        <v>38</v>
      </c>
      <c r="AC448" s="123">
        <v>14</v>
      </c>
      <c r="AD448" s="125"/>
      <c r="AE448" s="124" t="s">
        <v>38</v>
      </c>
      <c r="AF448" s="123" t="s">
        <v>38</v>
      </c>
      <c r="AG448" s="123">
        <v>14</v>
      </c>
      <c r="AH448" s="125"/>
      <c r="AI448" s="124" t="s">
        <v>38</v>
      </c>
      <c r="AJ448" s="123" t="s">
        <v>38</v>
      </c>
      <c r="AK448" s="123">
        <v>15</v>
      </c>
      <c r="AL448" s="125"/>
      <c r="AM448" s="124" t="s">
        <v>38</v>
      </c>
      <c r="AN448" s="123" t="s">
        <v>38</v>
      </c>
      <c r="AO448" s="123">
        <v>14</v>
      </c>
      <c r="AP448" s="127"/>
      <c r="AQ448" s="126" t="s">
        <v>38</v>
      </c>
      <c r="AR448" s="123">
        <v>8</v>
      </c>
      <c r="AS448" s="127"/>
      <c r="AT448" s="126" t="s">
        <v>38</v>
      </c>
      <c r="AU448" s="123">
        <v>9</v>
      </c>
      <c r="AV448" s="125"/>
      <c r="AW448" s="124" t="s">
        <v>38</v>
      </c>
      <c r="AX448" s="123">
        <v>10</v>
      </c>
      <c r="AY448" s="125"/>
      <c r="AZ448" s="270"/>
    </row>
    <row r="449" spans="1:52" s="183" customFormat="1" x14ac:dyDescent="0.25">
      <c r="A449" s="171">
        <v>3</v>
      </c>
      <c r="B449" s="236"/>
      <c r="C449" s="184"/>
      <c r="D449" s="197">
        <v>94152</v>
      </c>
      <c r="E449" s="124" t="s">
        <v>38</v>
      </c>
      <c r="F449" s="123" t="s">
        <v>38</v>
      </c>
      <c r="G449" s="123" t="str">
        <f>VLOOKUP(D449,wykład3!$D$2:$E$700,2,0)</f>
        <v>+</v>
      </c>
      <c r="H449" s="127" t="str">
        <f>VLOOKUP(D449,wykład4!$D$1:$E$701,2,0)</f>
        <v>+</v>
      </c>
      <c r="I449" s="182" t="str">
        <f>VLOOKUP(D449,ELERNING!$D$2:$I$701,6,0)</f>
        <v>+</v>
      </c>
      <c r="J449" s="124" t="s">
        <v>38</v>
      </c>
      <c r="K449" s="123">
        <v>8</v>
      </c>
      <c r="L449" s="125" t="str">
        <f>VLOOKUP(D449,HORMONY1!$C$2:$F$400,4,0)</f>
        <v/>
      </c>
      <c r="M449" s="124" t="s">
        <v>38</v>
      </c>
      <c r="N449" s="123">
        <v>5</v>
      </c>
      <c r="O449" s="125">
        <f>VLOOKUP(D449,HORMONY2!$C$2:$F$400,4,0)</f>
        <v>8</v>
      </c>
      <c r="P449" s="124" t="s">
        <v>38</v>
      </c>
      <c r="Q449" s="123">
        <v>3</v>
      </c>
      <c r="R449" s="125">
        <f>VLOOKUP(D449,NERWY1!$C$2:$F$400,4,0)</f>
        <v>10</v>
      </c>
      <c r="S449" s="124" t="s">
        <v>38</v>
      </c>
      <c r="T449" s="123" t="s">
        <v>38</v>
      </c>
      <c r="U449" s="123">
        <v>11</v>
      </c>
      <c r="V449" s="125"/>
      <c r="W449" s="124" t="s">
        <v>38</v>
      </c>
      <c r="X449" s="123" t="s">
        <v>38</v>
      </c>
      <c r="Y449" s="123">
        <v>12</v>
      </c>
      <c r="Z449" s="125"/>
      <c r="AA449" s="124" t="s">
        <v>38</v>
      </c>
      <c r="AB449" s="123" t="s">
        <v>38</v>
      </c>
      <c r="AC449" s="123">
        <v>11</v>
      </c>
      <c r="AD449" s="125"/>
      <c r="AE449" s="124" t="s">
        <v>38</v>
      </c>
      <c r="AF449" s="123" t="s">
        <v>38</v>
      </c>
      <c r="AG449" s="123">
        <v>13</v>
      </c>
      <c r="AH449" s="125"/>
      <c r="AI449" s="124" t="s">
        <v>38</v>
      </c>
      <c r="AJ449" s="123" t="s">
        <v>38</v>
      </c>
      <c r="AK449" s="123">
        <v>14</v>
      </c>
      <c r="AL449" s="125"/>
      <c r="AM449" s="124" t="s">
        <v>38</v>
      </c>
      <c r="AN449" s="123" t="s">
        <v>38</v>
      </c>
      <c r="AO449" s="123">
        <v>14</v>
      </c>
      <c r="AP449" s="127"/>
      <c r="AQ449" s="126" t="s">
        <v>38</v>
      </c>
      <c r="AR449" s="123">
        <v>7</v>
      </c>
      <c r="AS449" s="127"/>
      <c r="AT449" s="126" t="s">
        <v>38</v>
      </c>
      <c r="AU449" s="123">
        <v>10</v>
      </c>
      <c r="AV449" s="125"/>
      <c r="AW449" s="124" t="s">
        <v>38</v>
      </c>
      <c r="AX449" s="123">
        <v>9</v>
      </c>
      <c r="AY449" s="125"/>
      <c r="AZ449" s="270"/>
    </row>
    <row r="450" spans="1:52" s="183" customFormat="1" x14ac:dyDescent="0.25">
      <c r="A450" s="171">
        <v>3</v>
      </c>
      <c r="B450" s="236"/>
      <c r="C450" s="184"/>
      <c r="D450" s="197">
        <v>94181</v>
      </c>
      <c r="E450" s="124" t="s">
        <v>38</v>
      </c>
      <c r="F450" s="123" t="s">
        <v>38</v>
      </c>
      <c r="G450" s="123" t="str">
        <f>VLOOKUP(D450,wykład3!$D$2:$E$700,2,0)</f>
        <v>+</v>
      </c>
      <c r="H450" s="127" t="str">
        <f>VLOOKUP(D450,wykład4!$D$1:$E$701,2,0)</f>
        <v>+</v>
      </c>
      <c r="I450" s="182" t="str">
        <f>VLOOKUP(D450,ELERNING!$D$2:$I$701,6,0)</f>
        <v>+</v>
      </c>
      <c r="J450" s="124" t="s">
        <v>38</v>
      </c>
      <c r="K450" s="123">
        <v>9</v>
      </c>
      <c r="L450" s="125"/>
      <c r="M450" s="124" t="s">
        <v>38</v>
      </c>
      <c r="N450" s="123">
        <v>7</v>
      </c>
      <c r="O450" s="125"/>
      <c r="P450" s="124" t="s">
        <v>38</v>
      </c>
      <c r="Q450" s="123">
        <v>8</v>
      </c>
      <c r="R450" s="125"/>
      <c r="S450" s="124" t="s">
        <v>38</v>
      </c>
      <c r="T450" s="123" t="s">
        <v>38</v>
      </c>
      <c r="U450" s="123">
        <v>12</v>
      </c>
      <c r="V450" s="125"/>
      <c r="W450" s="124" t="s">
        <v>38</v>
      </c>
      <c r="X450" s="123" t="s">
        <v>38</v>
      </c>
      <c r="Y450" s="123">
        <v>11</v>
      </c>
      <c r="Z450" s="125"/>
      <c r="AA450" s="124" t="s">
        <v>38</v>
      </c>
      <c r="AB450" s="123" t="s">
        <v>38</v>
      </c>
      <c r="AC450" s="123">
        <v>11</v>
      </c>
      <c r="AD450" s="125"/>
      <c r="AE450" s="124" t="s">
        <v>38</v>
      </c>
      <c r="AF450" s="123" t="s">
        <v>38</v>
      </c>
      <c r="AG450" s="123">
        <v>13</v>
      </c>
      <c r="AH450" s="125"/>
      <c r="AI450" s="124" t="s">
        <v>38</v>
      </c>
      <c r="AJ450" s="123" t="s">
        <v>38</v>
      </c>
      <c r="AK450" s="123">
        <v>14</v>
      </c>
      <c r="AL450" s="125"/>
      <c r="AM450" s="124" t="s">
        <v>38</v>
      </c>
      <c r="AN450" s="123" t="s">
        <v>38</v>
      </c>
      <c r="AO450" s="123">
        <v>14</v>
      </c>
      <c r="AP450" s="127"/>
      <c r="AQ450" s="126" t="s">
        <v>38</v>
      </c>
      <c r="AR450" s="123">
        <v>10</v>
      </c>
      <c r="AS450" s="127"/>
      <c r="AT450" s="126" t="s">
        <v>38</v>
      </c>
      <c r="AU450" s="123">
        <v>10</v>
      </c>
      <c r="AV450" s="125"/>
      <c r="AW450" s="124" t="s">
        <v>38</v>
      </c>
      <c r="AX450" s="123">
        <v>9</v>
      </c>
      <c r="AY450" s="125"/>
      <c r="AZ450" s="270"/>
    </row>
    <row r="451" spans="1:52" s="183" customFormat="1" x14ac:dyDescent="0.25">
      <c r="A451" s="171">
        <v>12</v>
      </c>
      <c r="B451" s="236"/>
      <c r="C451" s="184"/>
      <c r="D451" s="197">
        <v>94182</v>
      </c>
      <c r="E451" s="124" t="s">
        <v>38</v>
      </c>
      <c r="F451" s="123" t="s">
        <v>38</v>
      </c>
      <c r="G451" s="123" t="str">
        <f>VLOOKUP(D451,wykład3!$D$2:$E$700,2,0)</f>
        <v>+</v>
      </c>
      <c r="H451" s="127" t="str">
        <f>VLOOKUP(D451,wykład4!$D$1:$E$701,2,0)</f>
        <v>+</v>
      </c>
      <c r="I451" s="182" t="str">
        <f>VLOOKUP(D451,ELERNING!$D$2:$I$701,6,0)</f>
        <v>+</v>
      </c>
      <c r="J451" s="124" t="s">
        <v>38</v>
      </c>
      <c r="K451" s="221">
        <v>7</v>
      </c>
      <c r="L451" s="125" t="str">
        <f>VLOOKUP(D451,HORMONY1!$C$2:$F$400,4,0)</f>
        <v/>
      </c>
      <c r="M451" s="124" t="s">
        <v>38</v>
      </c>
      <c r="N451" s="221">
        <v>6</v>
      </c>
      <c r="O451" s="125" t="str">
        <f>VLOOKUP(D451,HORMONY2!$C$2:$F$400,4,0)</f>
        <v/>
      </c>
      <c r="P451" s="124" t="s">
        <v>38</v>
      </c>
      <c r="Q451" s="221">
        <v>3</v>
      </c>
      <c r="R451" s="125">
        <f>VLOOKUP(D451,NERWY1!$C$2:$F$400,4,0)</f>
        <v>9</v>
      </c>
      <c r="S451" s="124" t="s">
        <v>38</v>
      </c>
      <c r="T451" s="123" t="s">
        <v>38</v>
      </c>
      <c r="U451" s="123">
        <v>10</v>
      </c>
      <c r="V451" s="125"/>
      <c r="W451" s="124" t="s">
        <v>38</v>
      </c>
      <c r="X451" s="123" t="s">
        <v>38</v>
      </c>
      <c r="Y451" s="123">
        <v>10</v>
      </c>
      <c r="Z451" s="125"/>
      <c r="AA451" s="124" t="s">
        <v>38</v>
      </c>
      <c r="AB451" s="123" t="s">
        <v>38</v>
      </c>
      <c r="AC451" s="123">
        <v>12</v>
      </c>
      <c r="AD451" s="125"/>
      <c r="AE451" s="124" t="s">
        <v>38</v>
      </c>
      <c r="AF451" s="123" t="s">
        <v>38</v>
      </c>
      <c r="AG451" s="123">
        <v>12</v>
      </c>
      <c r="AH451" s="125"/>
      <c r="AI451" s="124" t="s">
        <v>38</v>
      </c>
      <c r="AJ451" s="123" t="s">
        <v>38</v>
      </c>
      <c r="AK451" s="123">
        <v>12</v>
      </c>
      <c r="AL451" s="125"/>
      <c r="AM451" s="124" t="s">
        <v>38</v>
      </c>
      <c r="AN451" s="123" t="s">
        <v>38</v>
      </c>
      <c r="AO451" s="123">
        <v>13</v>
      </c>
      <c r="AP451" s="127"/>
      <c r="AQ451" s="126" t="s">
        <v>38</v>
      </c>
      <c r="AR451" s="123">
        <v>7</v>
      </c>
      <c r="AS451" s="127"/>
      <c r="AT451" s="126" t="s">
        <v>38</v>
      </c>
      <c r="AU451" s="123">
        <v>10</v>
      </c>
      <c r="AV451" s="125"/>
      <c r="AW451" s="124" t="s">
        <v>38</v>
      </c>
      <c r="AX451" s="123">
        <v>9</v>
      </c>
      <c r="AY451" s="125"/>
      <c r="AZ451" s="270"/>
    </row>
    <row r="452" spans="1:52" s="183" customFormat="1" x14ac:dyDescent="0.25">
      <c r="A452" s="171">
        <v>12</v>
      </c>
      <c r="B452" s="236"/>
      <c r="C452" s="184"/>
      <c r="D452" s="197">
        <v>94183</v>
      </c>
      <c r="E452" s="124" t="s">
        <v>38</v>
      </c>
      <c r="F452" s="123" t="s">
        <v>38</v>
      </c>
      <c r="G452" s="123" t="str">
        <f>VLOOKUP(D452,wykład3!$D$2:$E$700,2,0)</f>
        <v>+</v>
      </c>
      <c r="H452" s="127" t="str">
        <f>VLOOKUP(D452,wykład4!$D$1:$E$701,2,0)</f>
        <v>+</v>
      </c>
      <c r="I452" s="182" t="str">
        <f>VLOOKUP(D452,ELERNING!$D$2:$I$701,6,0)</f>
        <v>+</v>
      </c>
      <c r="J452" s="124" t="s">
        <v>38</v>
      </c>
      <c r="K452" s="123">
        <v>8</v>
      </c>
      <c r="L452" s="125"/>
      <c r="M452" s="124" t="s">
        <v>38</v>
      </c>
      <c r="N452" s="123">
        <v>8</v>
      </c>
      <c r="O452" s="125"/>
      <c r="P452" s="124" t="s">
        <v>38</v>
      </c>
      <c r="Q452" s="123">
        <v>7</v>
      </c>
      <c r="R452" s="125"/>
      <c r="S452" s="124" t="s">
        <v>38</v>
      </c>
      <c r="T452" s="123" t="s">
        <v>38</v>
      </c>
      <c r="U452" s="123">
        <v>11</v>
      </c>
      <c r="V452" s="125"/>
      <c r="W452" s="124" t="s">
        <v>38</v>
      </c>
      <c r="X452" s="123" t="s">
        <v>38</v>
      </c>
      <c r="Y452" s="123">
        <v>12</v>
      </c>
      <c r="Z452" s="125"/>
      <c r="AA452" s="124" t="s">
        <v>38</v>
      </c>
      <c r="AB452" s="123" t="s">
        <v>38</v>
      </c>
      <c r="AC452" s="123">
        <v>12</v>
      </c>
      <c r="AD452" s="125"/>
      <c r="AE452" s="124" t="s">
        <v>38</v>
      </c>
      <c r="AF452" s="123" t="s">
        <v>38</v>
      </c>
      <c r="AG452" s="123">
        <v>13</v>
      </c>
      <c r="AH452" s="125"/>
      <c r="AI452" s="124" t="s">
        <v>38</v>
      </c>
      <c r="AJ452" s="123" t="s">
        <v>38</v>
      </c>
      <c r="AK452" s="123">
        <v>14</v>
      </c>
      <c r="AL452" s="125"/>
      <c r="AM452" s="124" t="s">
        <v>38</v>
      </c>
      <c r="AN452" s="123" t="s">
        <v>38</v>
      </c>
      <c r="AO452" s="123">
        <v>15</v>
      </c>
      <c r="AP452" s="127"/>
      <c r="AQ452" s="126" t="s">
        <v>38</v>
      </c>
      <c r="AR452" s="123">
        <v>7</v>
      </c>
      <c r="AS452" s="127"/>
      <c r="AT452" s="126" t="s">
        <v>38</v>
      </c>
      <c r="AU452" s="123">
        <v>9</v>
      </c>
      <c r="AV452" s="125"/>
      <c r="AW452" s="124" t="s">
        <v>38</v>
      </c>
      <c r="AX452" s="123">
        <v>9</v>
      </c>
      <c r="AY452" s="125"/>
      <c r="AZ452" s="270"/>
    </row>
    <row r="453" spans="1:52" x14ac:dyDescent="0.25">
      <c r="A453" s="171">
        <v>9</v>
      </c>
      <c r="B453" s="236"/>
      <c r="C453" s="184"/>
      <c r="D453" s="197">
        <v>94184</v>
      </c>
      <c r="E453" s="124" t="s">
        <v>38</v>
      </c>
      <c r="F453" s="123" t="s">
        <v>38</v>
      </c>
      <c r="G453" s="123" t="str">
        <f>VLOOKUP(D453,wykład3!$D$2:$E$700,2,0)</f>
        <v>+</v>
      </c>
      <c r="H453" s="127" t="str">
        <f>VLOOKUP(D453,wykład4!$D$1:$E$701,2,0)</f>
        <v>+</v>
      </c>
      <c r="I453" s="182" t="str">
        <f>VLOOKUP(D453,ELERNING!$D$2:$I$701,6,0)</f>
        <v>+</v>
      </c>
      <c r="J453" s="124" t="s">
        <v>38</v>
      </c>
      <c r="K453" s="123">
        <v>9</v>
      </c>
      <c r="L453" s="125" t="str">
        <f>VLOOKUP(D453,HORMONY1!$C$2:$F$400,4,0)</f>
        <v/>
      </c>
      <c r="M453" s="124" t="s">
        <v>38</v>
      </c>
      <c r="N453" s="123">
        <v>8</v>
      </c>
      <c r="O453" s="125" t="str">
        <f>VLOOKUP(D453,HORMONY2!$C$2:$F$400,4,0)</f>
        <v/>
      </c>
      <c r="P453" s="124" t="s">
        <v>38</v>
      </c>
      <c r="Q453" s="123">
        <v>4</v>
      </c>
      <c r="R453" s="125">
        <f>VLOOKUP(D453,NERWY1!$C$2:$F$400,4,0)</f>
        <v>10</v>
      </c>
      <c r="S453" s="124" t="s">
        <v>38</v>
      </c>
      <c r="T453" s="123" t="s">
        <v>38</v>
      </c>
      <c r="U453" s="123">
        <v>12</v>
      </c>
      <c r="V453" s="125"/>
      <c r="W453" s="124" t="s">
        <v>38</v>
      </c>
      <c r="X453" s="123" t="s">
        <v>38</v>
      </c>
      <c r="Y453" s="123">
        <v>10</v>
      </c>
      <c r="Z453" s="125"/>
      <c r="AA453" s="124" t="s">
        <v>38</v>
      </c>
      <c r="AB453" s="123" t="s">
        <v>38</v>
      </c>
      <c r="AC453" s="123">
        <v>14</v>
      </c>
      <c r="AD453" s="125"/>
      <c r="AE453" s="124" t="s">
        <v>38</v>
      </c>
      <c r="AF453" s="123" t="s">
        <v>38</v>
      </c>
      <c r="AG453" s="123">
        <v>13</v>
      </c>
      <c r="AH453" s="125"/>
      <c r="AI453" s="124" t="s">
        <v>38</v>
      </c>
      <c r="AJ453" s="123" t="s">
        <v>38</v>
      </c>
      <c r="AK453" s="123">
        <v>15</v>
      </c>
      <c r="AL453" s="125"/>
      <c r="AM453" s="124" t="s">
        <v>38</v>
      </c>
      <c r="AN453" s="123" t="s">
        <v>38</v>
      </c>
      <c r="AO453" s="123">
        <v>15</v>
      </c>
      <c r="AP453" s="127"/>
      <c r="AQ453" s="126" t="s">
        <v>38</v>
      </c>
      <c r="AR453" s="123">
        <v>7</v>
      </c>
      <c r="AS453" s="127"/>
      <c r="AT453" s="126" t="s">
        <v>38</v>
      </c>
      <c r="AU453" s="123">
        <v>10</v>
      </c>
      <c r="AV453" s="125"/>
      <c r="AW453" s="124" t="s">
        <v>38</v>
      </c>
      <c r="AX453" s="123">
        <v>9</v>
      </c>
      <c r="AY453" s="125"/>
      <c r="AZ453" s="270"/>
    </row>
    <row r="454" spans="1:52" x14ac:dyDescent="0.25">
      <c r="A454" s="121">
        <v>9</v>
      </c>
      <c r="B454" s="237"/>
      <c r="C454" s="51"/>
      <c r="D454" s="198">
        <v>94187</v>
      </c>
      <c r="E454" s="55" t="s">
        <v>38</v>
      </c>
      <c r="F454" s="52" t="s">
        <v>38</v>
      </c>
      <c r="G454" s="52" t="str">
        <f>VLOOKUP(D454,wykład3!$D$2:$E$700,2,0)</f>
        <v>+</v>
      </c>
      <c r="H454" s="57" t="str">
        <f>VLOOKUP(D454,wykład4!$D$1:$E$701,2,0)</f>
        <v>+</v>
      </c>
      <c r="I454" s="134" t="str">
        <f>VLOOKUP(D454,ELERNING!$D$2:$I$701,6,0)</f>
        <v>+</v>
      </c>
      <c r="J454" s="55" t="s">
        <v>38</v>
      </c>
      <c r="K454" s="165">
        <v>4</v>
      </c>
      <c r="L454" s="56">
        <f>VLOOKUP(D454,HORMONY1!$C$2:$F$400,4,0)</f>
        <v>6</v>
      </c>
      <c r="M454" s="55" t="s">
        <v>38</v>
      </c>
      <c r="N454" s="141">
        <v>4</v>
      </c>
      <c r="O454" s="125">
        <v>10</v>
      </c>
      <c r="P454" s="55" t="s">
        <v>38</v>
      </c>
      <c r="Q454" s="52">
        <v>6</v>
      </c>
      <c r="R454" s="56" t="str">
        <f>VLOOKUP(D454,NERWY1!$C$2:$F$400,4,0)</f>
        <v/>
      </c>
      <c r="S454" s="55" t="s">
        <v>38</v>
      </c>
      <c r="T454" s="52" t="s">
        <v>38</v>
      </c>
      <c r="U454" s="165">
        <v>2</v>
      </c>
      <c r="V454" s="125">
        <f>VLOOKUP(D454,NERWY2!$C$2:$F$400,4,0)</f>
        <v>11</v>
      </c>
      <c r="W454" s="55" t="s">
        <v>38</v>
      </c>
      <c r="X454" s="52" t="s">
        <v>38</v>
      </c>
      <c r="Y454" s="52">
        <v>10</v>
      </c>
      <c r="Z454" s="139" t="str">
        <f>VLOOKUP(D454,ZMYSŁY!$C$2:$F$400,4,0)</f>
        <v/>
      </c>
      <c r="AA454" s="55" t="s">
        <v>38</v>
      </c>
      <c r="AB454" s="52" t="s">
        <v>38</v>
      </c>
      <c r="AC454" s="52">
        <v>13</v>
      </c>
      <c r="AD454" s="139" t="str">
        <f>VLOOKUP(D454,MIĘŚNIE!$C$2:$F$400,4,0)</f>
        <v/>
      </c>
      <c r="AE454" s="55" t="s">
        <v>38</v>
      </c>
      <c r="AF454" s="52" t="s">
        <v>38</v>
      </c>
      <c r="AG454" s="52">
        <v>12</v>
      </c>
      <c r="AH454" s="56"/>
      <c r="AI454" s="55" t="s">
        <v>38</v>
      </c>
      <c r="AJ454" s="52" t="s">
        <v>38</v>
      </c>
      <c r="AK454" s="52">
        <v>9</v>
      </c>
      <c r="AL454" s="56"/>
      <c r="AM454" s="55" t="s">
        <v>38</v>
      </c>
      <c r="AN454" s="52" t="s">
        <v>38</v>
      </c>
      <c r="AO454" s="52">
        <v>12</v>
      </c>
      <c r="AP454" s="57"/>
      <c r="AQ454" s="58" t="s">
        <v>38</v>
      </c>
      <c r="AR454" s="52">
        <v>9</v>
      </c>
      <c r="AS454" s="57"/>
      <c r="AT454" s="58" t="s">
        <v>38</v>
      </c>
      <c r="AU454" s="52">
        <v>9</v>
      </c>
      <c r="AV454" s="56"/>
      <c r="AW454" s="55" t="s">
        <v>38</v>
      </c>
      <c r="AX454" s="52">
        <v>8</v>
      </c>
      <c r="AY454" s="56"/>
      <c r="AZ454" s="271"/>
    </row>
    <row r="455" spans="1:52" x14ac:dyDescent="0.25">
      <c r="A455" s="171">
        <v>12</v>
      </c>
      <c r="B455" s="236"/>
      <c r="C455" s="184"/>
      <c r="D455" s="197">
        <v>94193</v>
      </c>
      <c r="E455" s="124" t="s">
        <v>38</v>
      </c>
      <c r="F455" s="123" t="s">
        <v>38</v>
      </c>
      <c r="G455" s="123" t="str">
        <f>VLOOKUP(D455,wykład3!$D$2:$E$700,2,0)</f>
        <v>+</v>
      </c>
      <c r="H455" s="127" t="str">
        <f>VLOOKUP(D455,wykład4!$D$1:$E$701,2,0)</f>
        <v>+</v>
      </c>
      <c r="I455" s="182" t="str">
        <f>VLOOKUP(D455,ELERNING!$D$2:$I$701,6,0)</f>
        <v>+</v>
      </c>
      <c r="J455" s="124" t="s">
        <v>38</v>
      </c>
      <c r="K455" s="123">
        <v>7</v>
      </c>
      <c r="L455" s="125" t="str">
        <f>VLOOKUP(D455,HORMONY1!$C$2:$F$400,4,0)</f>
        <v/>
      </c>
      <c r="M455" s="124" t="s">
        <v>38</v>
      </c>
      <c r="N455" s="123">
        <v>6</v>
      </c>
      <c r="O455" s="125" t="str">
        <f>VLOOKUP(D455,HORMONY2!$C$2:$F$400,4,0)</f>
        <v/>
      </c>
      <c r="P455" s="124" t="s">
        <v>38</v>
      </c>
      <c r="Q455" s="123">
        <v>4</v>
      </c>
      <c r="R455" s="125">
        <f>VLOOKUP(D455,NERWY1!$C$2:$F$400,4,0)</f>
        <v>9</v>
      </c>
      <c r="S455" s="124" t="s">
        <v>38</v>
      </c>
      <c r="T455" s="123" t="s">
        <v>38</v>
      </c>
      <c r="U455" s="123">
        <v>8</v>
      </c>
      <c r="V455" s="125">
        <f>VLOOKUP(D455,NERWY2!$C$2:$F$400,4,0)</f>
        <v>11</v>
      </c>
      <c r="W455" s="124" t="s">
        <v>38</v>
      </c>
      <c r="X455" s="123" t="s">
        <v>38</v>
      </c>
      <c r="Y455" s="123">
        <v>9</v>
      </c>
      <c r="Z455" s="125" t="str">
        <f>VLOOKUP(D455,ZMYSŁY!$C$2:$F$400,4,0)</f>
        <v/>
      </c>
      <c r="AA455" s="124" t="s">
        <v>38</v>
      </c>
      <c r="AB455" s="123" t="s">
        <v>38</v>
      </c>
      <c r="AC455" s="123">
        <v>13</v>
      </c>
      <c r="AD455" s="125" t="str">
        <f>VLOOKUP(D455,MIĘŚNIE!$C$2:$F$400,4,0)</f>
        <v/>
      </c>
      <c r="AE455" s="124" t="s">
        <v>38</v>
      </c>
      <c r="AF455" s="123" t="s">
        <v>38</v>
      </c>
      <c r="AG455" s="123">
        <v>8</v>
      </c>
      <c r="AH455" s="125">
        <f>VLOOKUP(D455,KREW1PI!$C$2:$F$400,4,0)</f>
        <v>9</v>
      </c>
      <c r="AI455" s="124" t="s">
        <v>38</v>
      </c>
      <c r="AJ455" s="123" t="s">
        <v>38</v>
      </c>
      <c r="AK455" s="123">
        <v>7</v>
      </c>
      <c r="AL455" s="125">
        <f>VLOOKUP(D455,KRĄŻENIEPI!$C$2:$F$400,4,0)</f>
        <v>15</v>
      </c>
      <c r="AM455" s="124" t="s">
        <v>38</v>
      </c>
      <c r="AN455" s="123" t="s">
        <v>38</v>
      </c>
      <c r="AO455" s="123">
        <v>11</v>
      </c>
      <c r="AP455" s="127"/>
      <c r="AQ455" s="182" t="s">
        <v>38</v>
      </c>
      <c r="AR455" s="123">
        <v>8</v>
      </c>
      <c r="AS455" s="127"/>
      <c r="AT455" s="126" t="s">
        <v>38</v>
      </c>
      <c r="AU455" s="123">
        <v>9</v>
      </c>
      <c r="AV455" s="125"/>
      <c r="AW455" s="124" t="s">
        <v>38</v>
      </c>
      <c r="AX455" s="123">
        <v>7</v>
      </c>
      <c r="AY455" s="125"/>
      <c r="AZ455" s="270"/>
    </row>
    <row r="456" spans="1:52" s="183" customFormat="1" x14ac:dyDescent="0.25">
      <c r="A456" s="121">
        <v>11</v>
      </c>
      <c r="B456" s="237"/>
      <c r="C456" s="51"/>
      <c r="D456" s="198">
        <v>94194</v>
      </c>
      <c r="E456" s="55" t="s">
        <v>38</v>
      </c>
      <c r="F456" s="52" t="s">
        <v>38</v>
      </c>
      <c r="G456" s="52" t="str">
        <f>VLOOKUP(D456,wykład3!$D$2:$E$700,2,0)</f>
        <v>+</v>
      </c>
      <c r="H456" s="57" t="str">
        <f>VLOOKUP(D456,wykład4!$D$1:$E$701,2,0)</f>
        <v>+</v>
      </c>
      <c r="I456" s="134" t="str">
        <f>VLOOKUP(D456,ELERNING!$D$2:$I$701,6,0)</f>
        <v>+</v>
      </c>
      <c r="J456" s="55" t="s">
        <v>38</v>
      </c>
      <c r="K456" s="52">
        <v>6</v>
      </c>
      <c r="L456" s="56" t="str">
        <f>VLOOKUP(D456,HORMONY1!$C$2:$F$400,4,0)</f>
        <v/>
      </c>
      <c r="M456" s="55" t="s">
        <v>38</v>
      </c>
      <c r="N456" s="141">
        <v>5</v>
      </c>
      <c r="O456" s="150">
        <v>5</v>
      </c>
      <c r="P456" s="55" t="s">
        <v>38</v>
      </c>
      <c r="Q456" s="165">
        <v>3</v>
      </c>
      <c r="R456" s="56">
        <f>VLOOKUP(D456,NERWY1!$C$2:$F$400,4,0)</f>
        <v>6</v>
      </c>
      <c r="S456" s="55" t="s">
        <v>38</v>
      </c>
      <c r="T456" s="52" t="s">
        <v>38</v>
      </c>
      <c r="U456" s="165">
        <v>7</v>
      </c>
      <c r="V456" s="125">
        <f>VLOOKUP(D456,NERWY2!$C$2:$F$400,4,0)</f>
        <v>12</v>
      </c>
      <c r="W456" s="55" t="s">
        <v>38</v>
      </c>
      <c r="X456" s="52" t="s">
        <v>38</v>
      </c>
      <c r="Y456" s="165">
        <v>6</v>
      </c>
      <c r="Z456" s="125">
        <f>VLOOKUP(D456,ZMYSŁY!$C$2:$F$400,4,0)</f>
        <v>11</v>
      </c>
      <c r="AA456" s="55" t="s">
        <v>38</v>
      </c>
      <c r="AB456" s="52" t="s">
        <v>38</v>
      </c>
      <c r="AC456" s="52">
        <v>10</v>
      </c>
      <c r="AD456" s="139" t="str">
        <f>VLOOKUP(D456,MIĘŚNIE!$C$2:$F$400,4,0)</f>
        <v/>
      </c>
      <c r="AE456" s="55" t="s">
        <v>38</v>
      </c>
      <c r="AF456" s="52" t="s">
        <v>38</v>
      </c>
      <c r="AG456" s="165">
        <v>8</v>
      </c>
      <c r="AH456" s="56">
        <f>VLOOKUP(D456,KREW1PI!$C$2:$F$400,4,0)</f>
        <v>10</v>
      </c>
      <c r="AI456" s="55" t="s">
        <v>38</v>
      </c>
      <c r="AJ456" s="52" t="s">
        <v>38</v>
      </c>
      <c r="AK456" s="165">
        <v>5</v>
      </c>
      <c r="AL456" s="56">
        <f>VLOOKUP(D456,KRĄŻENIEPI!$C$2:$F$400,4,0)</f>
        <v>10</v>
      </c>
      <c r="AM456" s="55" t="s">
        <v>38</v>
      </c>
      <c r="AN456" s="52" t="s">
        <v>38</v>
      </c>
      <c r="AO456" s="165">
        <v>7</v>
      </c>
      <c r="AP456" s="57">
        <f>VLOOKUP(D456,ODDECHOWYPI!$C$2:$F$400,4,0)</f>
        <v>12</v>
      </c>
      <c r="AQ456" s="58" t="s">
        <v>38</v>
      </c>
      <c r="AR456" s="165">
        <v>2</v>
      </c>
      <c r="AS456" s="57">
        <f>VLOOKUP(D456,KREW2PI!$C$2:$F$400,4,0)</f>
        <v>6</v>
      </c>
      <c r="AT456" s="58" t="s">
        <v>38</v>
      </c>
      <c r="AU456" s="52">
        <v>8</v>
      </c>
      <c r="AV456" s="56"/>
      <c r="AW456" s="55" t="s">
        <v>38</v>
      </c>
      <c r="AX456" s="52">
        <v>9</v>
      </c>
      <c r="AY456" s="56"/>
      <c r="AZ456" s="271"/>
    </row>
    <row r="457" spans="1:52" x14ac:dyDescent="0.25">
      <c r="A457" s="121">
        <v>8</v>
      </c>
      <c r="B457" s="237"/>
      <c r="C457" s="51"/>
      <c r="D457" s="198">
        <v>94195</v>
      </c>
      <c r="E457" s="55" t="s">
        <v>38</v>
      </c>
      <c r="F457" s="52" t="s">
        <v>38</v>
      </c>
      <c r="G457" s="52" t="str">
        <f>VLOOKUP(D457,wykład3!$D$2:$E$700,2,0)</f>
        <v>+</v>
      </c>
      <c r="H457" s="57" t="str">
        <f>VLOOKUP(D457,wykład4!$D$1:$E$701,2,0)</f>
        <v>+</v>
      </c>
      <c r="I457" s="134" t="str">
        <f>VLOOKUP(D457,ELERNING!$D$2:$I$701,6,0)</f>
        <v>+</v>
      </c>
      <c r="J457" s="55" t="s">
        <v>38</v>
      </c>
      <c r="K457" s="141">
        <v>5</v>
      </c>
      <c r="L457" s="125">
        <v>7</v>
      </c>
      <c r="M457" s="55" t="s">
        <v>38</v>
      </c>
      <c r="N457" s="52">
        <v>7</v>
      </c>
      <c r="O457" s="56" t="str">
        <f>VLOOKUP(D457,HORMONY2!$C$2:$F$400,4,0)</f>
        <v/>
      </c>
      <c r="P457" s="55" t="s">
        <v>38</v>
      </c>
      <c r="Q457" s="165">
        <v>1</v>
      </c>
      <c r="R457" s="56">
        <f>VLOOKUP(D457,NERWY1!$C$2:$F$400,4,0)</f>
        <v>8</v>
      </c>
      <c r="S457" s="55" t="s">
        <v>38</v>
      </c>
      <c r="T457" s="52" t="s">
        <v>38</v>
      </c>
      <c r="U457" s="165">
        <v>7</v>
      </c>
      <c r="V457" s="125">
        <f>VLOOKUP(D457,NERWY2!$C$2:$F$400,4,0)</f>
        <v>12</v>
      </c>
      <c r="W457" s="55" t="s">
        <v>38</v>
      </c>
      <c r="X457" s="52" t="s">
        <v>38</v>
      </c>
      <c r="Y457" s="165">
        <v>7</v>
      </c>
      <c r="Z457" s="125">
        <f>VLOOKUP(D457,ZMYSŁY!$C$2:$F$400,4,0)</f>
        <v>9</v>
      </c>
      <c r="AA457" s="55" t="s">
        <v>38</v>
      </c>
      <c r="AB457" s="52" t="s">
        <v>38</v>
      </c>
      <c r="AC457" s="52">
        <v>11</v>
      </c>
      <c r="AD457" s="139" t="str">
        <f>VLOOKUP(D457,MIĘŚNIE!$C$2:$F$400,4,0)</f>
        <v/>
      </c>
      <c r="AE457" s="55" t="s">
        <v>38</v>
      </c>
      <c r="AF457" s="52" t="s">
        <v>38</v>
      </c>
      <c r="AG457" s="52">
        <v>12</v>
      </c>
      <c r="AH457" s="56"/>
      <c r="AI457" s="55" t="s">
        <v>38</v>
      </c>
      <c r="AJ457" s="52" t="s">
        <v>38</v>
      </c>
      <c r="AK457" s="52">
        <v>12</v>
      </c>
      <c r="AL457" s="56"/>
      <c r="AM457" s="55" t="s">
        <v>38</v>
      </c>
      <c r="AN457" s="52" t="s">
        <v>38</v>
      </c>
      <c r="AO457" s="52">
        <v>14</v>
      </c>
      <c r="AP457" s="57"/>
      <c r="AQ457" s="58" t="s">
        <v>38</v>
      </c>
      <c r="AR457" s="165">
        <v>4</v>
      </c>
      <c r="AS457" s="57">
        <f>VLOOKUP(D457,KREW2PI!$C$2:$F$400,4,0)</f>
        <v>9</v>
      </c>
      <c r="AT457" s="58" t="s">
        <v>38</v>
      </c>
      <c r="AU457" s="52">
        <v>9</v>
      </c>
      <c r="AV457" s="56"/>
      <c r="AW457" s="55" t="s">
        <v>38</v>
      </c>
      <c r="AX457" s="52">
        <v>9</v>
      </c>
      <c r="AY457" s="56"/>
      <c r="AZ457" s="271"/>
    </row>
    <row r="458" spans="1:52" x14ac:dyDescent="0.25">
      <c r="A458" s="121">
        <v>3</v>
      </c>
      <c r="B458" s="237"/>
      <c r="C458" s="51"/>
      <c r="D458" s="198">
        <v>94196</v>
      </c>
      <c r="E458" s="55" t="s">
        <v>38</v>
      </c>
      <c r="F458" s="52" t="s">
        <v>38</v>
      </c>
      <c r="G458" s="52" t="str">
        <f>VLOOKUP(D458,wykład3!$D$2:$E$700,2,0)</f>
        <v>+</v>
      </c>
      <c r="H458" s="57" t="str">
        <f>VLOOKUP(D458,wykład4!$D$1:$E$701,2,0)</f>
        <v>+</v>
      </c>
      <c r="I458" s="215" t="str">
        <f>VLOOKUP(D458,ELERNING!$D$2:$I$701,6,0)</f>
        <v>-</v>
      </c>
      <c r="J458" s="55" t="s">
        <v>38</v>
      </c>
      <c r="K458" s="165">
        <v>2</v>
      </c>
      <c r="L458" s="56">
        <f>VLOOKUP(D458,HORMONY1!$C$2:$F$400,4,0)</f>
        <v>9</v>
      </c>
      <c r="M458" s="55" t="s">
        <v>38</v>
      </c>
      <c r="N458" s="52">
        <v>6</v>
      </c>
      <c r="O458" s="56" t="str">
        <f>VLOOKUP(D458,HORMONY2!$C$2:$F$400,4,0)</f>
        <v/>
      </c>
      <c r="P458" s="55" t="s">
        <v>38</v>
      </c>
      <c r="Q458" s="165">
        <v>4</v>
      </c>
      <c r="R458" s="56">
        <f>VLOOKUP(D458,NERWY1!$C$2:$F$400,4,0)</f>
        <v>7</v>
      </c>
      <c r="S458" s="55" t="s">
        <v>38</v>
      </c>
      <c r="T458" s="52" t="s">
        <v>38</v>
      </c>
      <c r="U458" s="165">
        <v>4</v>
      </c>
      <c r="V458" s="125">
        <f>VLOOKUP(D458,NERWY2!$C$2:$F$400,4,0)</f>
        <v>9</v>
      </c>
      <c r="W458" s="55" t="s">
        <v>38</v>
      </c>
      <c r="X458" s="52" t="s">
        <v>38</v>
      </c>
      <c r="Y458" s="165">
        <v>4</v>
      </c>
      <c r="Z458" s="125">
        <f>VLOOKUP(D458,ZMYSŁY!$C$2:$F$400,4,0)</f>
        <v>10</v>
      </c>
      <c r="AA458" s="55" t="s">
        <v>38</v>
      </c>
      <c r="AB458" s="52" t="s">
        <v>38</v>
      </c>
      <c r="AC458" s="165">
        <v>7</v>
      </c>
      <c r="AD458" s="139">
        <f>VLOOKUP(D458,MIĘŚNIE!$C$2:$F$400,4,0)</f>
        <v>12</v>
      </c>
      <c r="AE458" s="55" t="s">
        <v>38</v>
      </c>
      <c r="AF458" s="52" t="s">
        <v>38</v>
      </c>
      <c r="AG458" s="141">
        <v>8</v>
      </c>
      <c r="AH458" s="150">
        <f>VLOOKUP(D458,KREW1PI!$C$2:$F$400,4,0)</f>
        <v>8</v>
      </c>
      <c r="AI458" s="55" t="s">
        <v>38</v>
      </c>
      <c r="AJ458" s="52" t="s">
        <v>38</v>
      </c>
      <c r="AK458" s="165">
        <v>8</v>
      </c>
      <c r="AL458" s="56">
        <f>VLOOKUP(D458,KRĄŻENIEPI!$C$2:$F$400,4,0)</f>
        <v>12</v>
      </c>
      <c r="AM458" s="55" t="s">
        <v>38</v>
      </c>
      <c r="AN458" s="52" t="s">
        <v>38</v>
      </c>
      <c r="AO458" s="52">
        <v>11</v>
      </c>
      <c r="AP458" s="57"/>
      <c r="AQ458" s="58" t="s">
        <v>38</v>
      </c>
      <c r="AR458" s="165">
        <v>2</v>
      </c>
      <c r="AS458" s="57">
        <f>VLOOKUP(D458,KREW2PI!$C$2:$F$400,4,0)</f>
        <v>10</v>
      </c>
      <c r="AT458" s="58" t="s">
        <v>38</v>
      </c>
      <c r="AU458" s="52">
        <v>8</v>
      </c>
      <c r="AV458" s="56"/>
      <c r="AW458" s="55" t="s">
        <v>38</v>
      </c>
      <c r="AX458" s="52">
        <v>8</v>
      </c>
      <c r="AY458" s="56"/>
      <c r="AZ458" s="271"/>
    </row>
    <row r="459" spans="1:52" s="183" customFormat="1" x14ac:dyDescent="0.25">
      <c r="A459" s="171">
        <v>12</v>
      </c>
      <c r="B459" s="236"/>
      <c r="C459" s="184"/>
      <c r="D459" s="197">
        <v>94197</v>
      </c>
      <c r="E459" s="124" t="s">
        <v>38</v>
      </c>
      <c r="F459" s="123" t="s">
        <v>38</v>
      </c>
      <c r="G459" s="123" t="str">
        <f>VLOOKUP(D459,wykład3!$D$2:$E$700,2,0)</f>
        <v>+</v>
      </c>
      <c r="H459" s="127" t="str">
        <f>VLOOKUP(D459,wykład4!$D$1:$E$701,2,0)</f>
        <v>+</v>
      </c>
      <c r="I459" s="182" t="str">
        <f>VLOOKUP(D459,ELERNING!$D$2:$I$701,6,0)</f>
        <v>+</v>
      </c>
      <c r="J459" s="124" t="s">
        <v>38</v>
      </c>
      <c r="K459" s="123">
        <v>7</v>
      </c>
      <c r="L459" s="125" t="str">
        <f>VLOOKUP(D459,HORMONY1!$C$2:$F$400,4,0)</f>
        <v/>
      </c>
      <c r="M459" s="124" t="s">
        <v>38</v>
      </c>
      <c r="N459" s="123">
        <v>7</v>
      </c>
      <c r="O459" s="125" t="str">
        <f>VLOOKUP(D459,HORMONY2!$C$2:$F$400,4,0)</f>
        <v/>
      </c>
      <c r="P459" s="124" t="s">
        <v>38</v>
      </c>
      <c r="Q459" s="123">
        <v>4</v>
      </c>
      <c r="R459" s="125">
        <f>VLOOKUP(D459,NERWY1!$C$2:$F$400,4,0)</f>
        <v>10</v>
      </c>
      <c r="S459" s="124" t="s">
        <v>38</v>
      </c>
      <c r="T459" s="123" t="s">
        <v>38</v>
      </c>
      <c r="U459" s="123">
        <v>9</v>
      </c>
      <c r="V459" s="125"/>
      <c r="W459" s="124" t="s">
        <v>38</v>
      </c>
      <c r="X459" s="123" t="s">
        <v>38</v>
      </c>
      <c r="Y459" s="123">
        <v>12</v>
      </c>
      <c r="Z459" s="125"/>
      <c r="AA459" s="124" t="s">
        <v>38</v>
      </c>
      <c r="AB459" s="123" t="s">
        <v>38</v>
      </c>
      <c r="AC459" s="123">
        <v>13</v>
      </c>
      <c r="AD459" s="125"/>
      <c r="AE459" s="124" t="s">
        <v>38</v>
      </c>
      <c r="AF459" s="123" t="s">
        <v>38</v>
      </c>
      <c r="AG459" s="123">
        <v>13</v>
      </c>
      <c r="AH459" s="125"/>
      <c r="AI459" s="124" t="s">
        <v>38</v>
      </c>
      <c r="AJ459" s="123" t="s">
        <v>38</v>
      </c>
      <c r="AK459" s="123">
        <v>9</v>
      </c>
      <c r="AL459" s="125"/>
      <c r="AM459" s="124" t="s">
        <v>38</v>
      </c>
      <c r="AN459" s="123" t="s">
        <v>38</v>
      </c>
      <c r="AO459" s="123">
        <v>14</v>
      </c>
      <c r="AP459" s="127"/>
      <c r="AQ459" s="126" t="s">
        <v>38</v>
      </c>
      <c r="AR459" s="123">
        <v>7</v>
      </c>
      <c r="AS459" s="127"/>
      <c r="AT459" s="126" t="s">
        <v>38</v>
      </c>
      <c r="AU459" s="123">
        <v>9</v>
      </c>
      <c r="AV459" s="125"/>
      <c r="AW459" s="124" t="s">
        <v>38</v>
      </c>
      <c r="AX459" s="123">
        <v>9</v>
      </c>
      <c r="AY459" s="125"/>
      <c r="AZ459" s="270"/>
    </row>
    <row r="460" spans="1:52" x14ac:dyDescent="0.25">
      <c r="A460" s="171">
        <v>10</v>
      </c>
      <c r="B460" s="236"/>
      <c r="C460" s="184"/>
      <c r="D460" s="197">
        <v>94198</v>
      </c>
      <c r="E460" s="124" t="s">
        <v>38</v>
      </c>
      <c r="F460" s="123" t="s">
        <v>38</v>
      </c>
      <c r="G460" s="123" t="str">
        <f>VLOOKUP(D460,wykład3!$D$2:$E$700,2,0)</f>
        <v>+</v>
      </c>
      <c r="H460" s="127" t="str">
        <f>VLOOKUP(D460,wykład4!$D$1:$E$701,2,0)</f>
        <v>+</v>
      </c>
      <c r="I460" s="182" t="str">
        <f>VLOOKUP(D460,ELERNING!$D$2:$I$701,6,0)</f>
        <v>+</v>
      </c>
      <c r="J460" s="124" t="s">
        <v>38</v>
      </c>
      <c r="K460" s="123">
        <v>9</v>
      </c>
      <c r="L460" s="125"/>
      <c r="M460" s="124" t="s">
        <v>38</v>
      </c>
      <c r="N460" s="123">
        <v>8</v>
      </c>
      <c r="O460" s="125"/>
      <c r="P460" s="124" t="s">
        <v>38</v>
      </c>
      <c r="Q460" s="123">
        <v>7</v>
      </c>
      <c r="R460" s="125"/>
      <c r="S460" s="124" t="s">
        <v>38</v>
      </c>
      <c r="T460" s="123" t="s">
        <v>38</v>
      </c>
      <c r="U460" s="123">
        <v>8</v>
      </c>
      <c r="V460" s="125">
        <f>VLOOKUP(D460,NERWY2!$C$2:$F$400,4,0)</f>
        <v>14</v>
      </c>
      <c r="W460" s="124" t="s">
        <v>38</v>
      </c>
      <c r="X460" s="123" t="s">
        <v>38</v>
      </c>
      <c r="Y460" s="123">
        <v>11</v>
      </c>
      <c r="Z460" s="125" t="str">
        <f>VLOOKUP(D460,ZMYSŁY!$C$2:$F$400,4,0)</f>
        <v/>
      </c>
      <c r="AA460" s="124" t="s">
        <v>38</v>
      </c>
      <c r="AB460" s="123" t="s">
        <v>38</v>
      </c>
      <c r="AC460" s="123">
        <v>11</v>
      </c>
      <c r="AD460" s="125"/>
      <c r="AE460" s="124" t="s">
        <v>38</v>
      </c>
      <c r="AF460" s="123" t="s">
        <v>38</v>
      </c>
      <c r="AG460" s="123">
        <v>15</v>
      </c>
      <c r="AH460" s="125"/>
      <c r="AI460" s="124" t="s">
        <v>38</v>
      </c>
      <c r="AJ460" s="123" t="s">
        <v>38</v>
      </c>
      <c r="AK460" s="123">
        <v>15</v>
      </c>
      <c r="AL460" s="125"/>
      <c r="AM460" s="124" t="s">
        <v>38</v>
      </c>
      <c r="AN460" s="123" t="s">
        <v>38</v>
      </c>
      <c r="AO460" s="123">
        <v>15</v>
      </c>
      <c r="AP460" s="127"/>
      <c r="AQ460" s="126" t="s">
        <v>38</v>
      </c>
      <c r="AR460" s="123">
        <v>10</v>
      </c>
      <c r="AS460" s="127"/>
      <c r="AT460" s="126" t="s">
        <v>38</v>
      </c>
      <c r="AU460" s="123">
        <v>10</v>
      </c>
      <c r="AV460" s="125"/>
      <c r="AW460" s="124" t="s">
        <v>38</v>
      </c>
      <c r="AX460" s="123">
        <v>8</v>
      </c>
      <c r="AY460" s="125"/>
      <c r="AZ460" s="270"/>
    </row>
    <row r="461" spans="1:52" x14ac:dyDescent="0.25">
      <c r="A461" s="171">
        <v>11</v>
      </c>
      <c r="B461" s="236"/>
      <c r="C461" s="184"/>
      <c r="D461" s="197">
        <v>94199</v>
      </c>
      <c r="E461" s="124" t="s">
        <v>38</v>
      </c>
      <c r="F461" s="123" t="s">
        <v>38</v>
      </c>
      <c r="G461" s="123" t="str">
        <f>VLOOKUP(D461,wykład3!$D$2:$E$700,2,0)</f>
        <v>+</v>
      </c>
      <c r="H461" s="127" t="str">
        <f>VLOOKUP(D461,wykład4!$D$1:$E$701,2,0)</f>
        <v>+</v>
      </c>
      <c r="I461" s="182" t="str">
        <f>VLOOKUP(D461,ELERNING!$D$2:$I$701,6,0)</f>
        <v>+</v>
      </c>
      <c r="J461" s="124" t="s">
        <v>38</v>
      </c>
      <c r="K461" s="123">
        <v>9</v>
      </c>
      <c r="L461" s="125" t="str">
        <f>VLOOKUP(D461,HORMONY1!$C$2:$F$400,4,0)</f>
        <v/>
      </c>
      <c r="M461" s="124" t="s">
        <v>38</v>
      </c>
      <c r="N461" s="123">
        <v>3</v>
      </c>
      <c r="O461" s="125">
        <f>VLOOKUP(D461,HORMONY2!$C$2:$F$400,4,0)</f>
        <v>6</v>
      </c>
      <c r="P461" s="124" t="s">
        <v>38</v>
      </c>
      <c r="Q461" s="123">
        <v>4</v>
      </c>
      <c r="R461" s="125">
        <f>VLOOKUP(D461,NERWY1!$C$2:$F$400,4,0)</f>
        <v>9</v>
      </c>
      <c r="S461" s="124" t="s">
        <v>38</v>
      </c>
      <c r="T461" s="123" t="s">
        <v>38</v>
      </c>
      <c r="U461" s="123">
        <v>6</v>
      </c>
      <c r="V461" s="125">
        <f>VLOOKUP(D461,NERWY2!$C$2:$F$400,4,0)</f>
        <v>10</v>
      </c>
      <c r="W461" s="124" t="s">
        <v>38</v>
      </c>
      <c r="X461" s="123" t="s">
        <v>38</v>
      </c>
      <c r="Y461" s="123">
        <v>10</v>
      </c>
      <c r="Z461" s="125" t="str">
        <f>VLOOKUP(D461,ZMYSŁY!$C$2:$F$400,4,0)</f>
        <v/>
      </c>
      <c r="AA461" s="124" t="s">
        <v>38</v>
      </c>
      <c r="AB461" s="123" t="s">
        <v>38</v>
      </c>
      <c r="AC461" s="123">
        <v>7</v>
      </c>
      <c r="AD461" s="125">
        <f>VLOOKUP(D461,MIĘŚNIE!$C$2:$F$400,4,0)</f>
        <v>12</v>
      </c>
      <c r="AE461" s="124" t="s">
        <v>38</v>
      </c>
      <c r="AF461" s="123" t="s">
        <v>38</v>
      </c>
      <c r="AG461" s="123">
        <v>10</v>
      </c>
      <c r="AH461" s="125"/>
      <c r="AI461" s="124" t="s">
        <v>38</v>
      </c>
      <c r="AJ461" s="123" t="s">
        <v>38</v>
      </c>
      <c r="AK461" s="123">
        <v>9</v>
      </c>
      <c r="AL461" s="125"/>
      <c r="AM461" s="124" t="s">
        <v>38</v>
      </c>
      <c r="AN461" s="123" t="s">
        <v>38</v>
      </c>
      <c r="AO461" s="123">
        <v>8</v>
      </c>
      <c r="AP461" s="127">
        <f>VLOOKUP(D461,ODDECHOWYPI!$C$2:$F$400,4,0)</f>
        <v>15</v>
      </c>
      <c r="AQ461" s="126" t="s">
        <v>38</v>
      </c>
      <c r="AR461" s="123">
        <v>2</v>
      </c>
      <c r="AS461" s="127">
        <f>VLOOKUP(D461,KREW2PI!$C$2:$F$400,4,0)</f>
        <v>9</v>
      </c>
      <c r="AT461" s="126" t="s">
        <v>38</v>
      </c>
      <c r="AU461" s="123">
        <v>9</v>
      </c>
      <c r="AV461" s="125"/>
      <c r="AW461" s="124" t="s">
        <v>38</v>
      </c>
      <c r="AX461" s="123">
        <v>8</v>
      </c>
      <c r="AY461" s="125"/>
      <c r="AZ461" s="270"/>
    </row>
    <row r="462" spans="1:52" s="183" customFormat="1" x14ac:dyDescent="0.25">
      <c r="A462" s="171">
        <v>6</v>
      </c>
      <c r="B462" s="236"/>
      <c r="C462" s="184"/>
      <c r="D462" s="197">
        <v>94201</v>
      </c>
      <c r="E462" s="124" t="s">
        <v>38</v>
      </c>
      <c r="F462" s="123" t="s">
        <v>38</v>
      </c>
      <c r="G462" s="123" t="str">
        <f>VLOOKUP(D462,wykład3!$D$2:$E$700,2,0)</f>
        <v>+</v>
      </c>
      <c r="H462" s="127" t="str">
        <f>VLOOKUP(D462,wykład4!$D$1:$E$701,2,0)</f>
        <v>+</v>
      </c>
      <c r="I462" s="182" t="str">
        <f>VLOOKUP(D462,ELERNING!$D$2:$I$701,6,0)</f>
        <v>+</v>
      </c>
      <c r="J462" s="124" t="s">
        <v>38</v>
      </c>
      <c r="K462" s="123">
        <v>8</v>
      </c>
      <c r="L462" s="125" t="str">
        <f>VLOOKUP(D462,HORMONY1!$C$2:$F$400,4,0)</f>
        <v/>
      </c>
      <c r="M462" s="124" t="s">
        <v>38</v>
      </c>
      <c r="N462" s="123">
        <v>9</v>
      </c>
      <c r="O462" s="125" t="str">
        <f>VLOOKUP(D462,HORMONY2!$C$2:$F$400,4,0)</f>
        <v/>
      </c>
      <c r="P462" s="124" t="s">
        <v>38</v>
      </c>
      <c r="Q462" s="123">
        <v>4</v>
      </c>
      <c r="R462" s="125">
        <f>VLOOKUP(D462,NERWY1!$C$2:$F$400,4,0)</f>
        <v>9</v>
      </c>
      <c r="S462" s="124" t="s">
        <v>38</v>
      </c>
      <c r="T462" s="123" t="s">
        <v>38</v>
      </c>
      <c r="U462" s="123">
        <v>13</v>
      </c>
      <c r="V462" s="125"/>
      <c r="W462" s="124" t="s">
        <v>38</v>
      </c>
      <c r="X462" s="123" t="s">
        <v>38</v>
      </c>
      <c r="Y462" s="123">
        <v>13</v>
      </c>
      <c r="Z462" s="125"/>
      <c r="AA462" s="124" t="s">
        <v>38</v>
      </c>
      <c r="AB462" s="123" t="s">
        <v>38</v>
      </c>
      <c r="AC462" s="123">
        <v>14</v>
      </c>
      <c r="AD462" s="125"/>
      <c r="AE462" s="124" t="s">
        <v>38</v>
      </c>
      <c r="AF462" s="123" t="s">
        <v>38</v>
      </c>
      <c r="AG462" s="123">
        <v>13</v>
      </c>
      <c r="AH462" s="125"/>
      <c r="AI462" s="124" t="s">
        <v>38</v>
      </c>
      <c r="AJ462" s="123" t="s">
        <v>38</v>
      </c>
      <c r="AK462" s="123">
        <v>14</v>
      </c>
      <c r="AL462" s="125"/>
      <c r="AM462" s="124" t="s">
        <v>38</v>
      </c>
      <c r="AN462" s="123" t="s">
        <v>38</v>
      </c>
      <c r="AO462" s="123">
        <v>15</v>
      </c>
      <c r="AP462" s="127"/>
      <c r="AQ462" s="126" t="s">
        <v>38</v>
      </c>
      <c r="AR462" s="123">
        <v>9</v>
      </c>
      <c r="AS462" s="127"/>
      <c r="AT462" s="126" t="s">
        <v>38</v>
      </c>
      <c r="AU462" s="123">
        <v>10</v>
      </c>
      <c r="AV462" s="125"/>
      <c r="AW462" s="124" t="s">
        <v>38</v>
      </c>
      <c r="AX462" s="123">
        <v>9</v>
      </c>
      <c r="AY462" s="125"/>
      <c r="AZ462" s="270"/>
    </row>
    <row r="463" spans="1:52" s="183" customFormat="1" x14ac:dyDescent="0.25">
      <c r="A463" s="171">
        <v>2</v>
      </c>
      <c r="B463" s="236"/>
      <c r="C463" s="184"/>
      <c r="D463" s="197">
        <v>94202</v>
      </c>
      <c r="E463" s="124" t="s">
        <v>38</v>
      </c>
      <c r="F463" s="123" t="s">
        <v>38</v>
      </c>
      <c r="G463" s="123" t="str">
        <f>VLOOKUP(D463,wykład3!$D$2:$E$700,2,0)</f>
        <v>+</v>
      </c>
      <c r="H463" s="127" t="str">
        <f>VLOOKUP(D463,wykład4!$D$1:$E$701,2,0)</f>
        <v>+</v>
      </c>
      <c r="I463" s="182" t="str">
        <f>VLOOKUP(D463,ELERNING!$D$2:$I$701,6,0)</f>
        <v>+</v>
      </c>
      <c r="J463" s="124" t="s">
        <v>38</v>
      </c>
      <c r="K463" s="123">
        <v>9</v>
      </c>
      <c r="L463" s="125"/>
      <c r="M463" s="124" t="s">
        <v>38</v>
      </c>
      <c r="N463" s="123">
        <v>7</v>
      </c>
      <c r="O463" s="125"/>
      <c r="P463" s="124" t="s">
        <v>38</v>
      </c>
      <c r="Q463" s="123">
        <v>7</v>
      </c>
      <c r="R463" s="125"/>
      <c r="S463" s="124" t="s">
        <v>38</v>
      </c>
      <c r="T463" s="123" t="s">
        <v>38</v>
      </c>
      <c r="U463" s="123">
        <v>13</v>
      </c>
      <c r="V463" s="125"/>
      <c r="W463" s="124" t="s">
        <v>38</v>
      </c>
      <c r="X463" s="123" t="s">
        <v>38</v>
      </c>
      <c r="Y463" s="123">
        <v>10</v>
      </c>
      <c r="Z463" s="125"/>
      <c r="AA463" s="124" t="s">
        <v>38</v>
      </c>
      <c r="AB463" s="123" t="s">
        <v>38</v>
      </c>
      <c r="AC463" s="123">
        <v>11</v>
      </c>
      <c r="AD463" s="125"/>
      <c r="AE463" s="124" t="s">
        <v>38</v>
      </c>
      <c r="AF463" s="123" t="s">
        <v>38</v>
      </c>
      <c r="AG463" s="123">
        <v>12</v>
      </c>
      <c r="AH463" s="125"/>
      <c r="AI463" s="124" t="s">
        <v>38</v>
      </c>
      <c r="AJ463" s="123" t="s">
        <v>38</v>
      </c>
      <c r="AK463" s="123">
        <v>14</v>
      </c>
      <c r="AL463" s="125"/>
      <c r="AM463" s="124" t="s">
        <v>38</v>
      </c>
      <c r="AN463" s="123" t="s">
        <v>38</v>
      </c>
      <c r="AO463" s="123">
        <v>14</v>
      </c>
      <c r="AP463" s="127"/>
      <c r="AQ463" s="126" t="s">
        <v>38</v>
      </c>
      <c r="AR463" s="123">
        <v>7</v>
      </c>
      <c r="AS463" s="127"/>
      <c r="AT463" s="126" t="s">
        <v>38</v>
      </c>
      <c r="AU463" s="123">
        <v>9</v>
      </c>
      <c r="AV463" s="125"/>
      <c r="AW463" s="124" t="s">
        <v>38</v>
      </c>
      <c r="AX463" s="123">
        <v>9</v>
      </c>
      <c r="AY463" s="125"/>
      <c r="AZ463" s="270"/>
    </row>
    <row r="464" spans="1:52" s="183" customFormat="1" x14ac:dyDescent="0.25">
      <c r="A464" s="121">
        <v>2</v>
      </c>
      <c r="B464" s="237"/>
      <c r="C464" s="51"/>
      <c r="D464" s="198">
        <v>94204</v>
      </c>
      <c r="E464" s="55" t="s">
        <v>38</v>
      </c>
      <c r="F464" s="52" t="s">
        <v>38</v>
      </c>
      <c r="G464" s="52" t="str">
        <f>VLOOKUP(D464,wykład3!$D$2:$E$700,2,0)</f>
        <v>+</v>
      </c>
      <c r="H464" s="57" t="str">
        <f>VLOOKUP(D464,wykład4!$D$1:$E$701,2,0)</f>
        <v>+</v>
      </c>
      <c r="I464" s="134" t="str">
        <f>VLOOKUP(D464,ELERNING!$D$2:$I$701,6,0)</f>
        <v>+</v>
      </c>
      <c r="J464" s="55" t="s">
        <v>38</v>
      </c>
      <c r="K464" s="52">
        <v>6</v>
      </c>
      <c r="L464" s="56" t="str">
        <f>VLOOKUP(D464,HORMONY1!$C$2:$F$400,4,0)</f>
        <v/>
      </c>
      <c r="M464" s="55" t="s">
        <v>38</v>
      </c>
      <c r="N464" s="141">
        <v>5</v>
      </c>
      <c r="O464" s="125">
        <v>7</v>
      </c>
      <c r="P464" s="55" t="s">
        <v>38</v>
      </c>
      <c r="Q464" s="165">
        <v>1</v>
      </c>
      <c r="R464" s="56">
        <f>VLOOKUP(D464,NERWY1!$C$2:$F$400,4,0)</f>
        <v>8</v>
      </c>
      <c r="S464" s="55" t="s">
        <v>38</v>
      </c>
      <c r="T464" s="52" t="s">
        <v>38</v>
      </c>
      <c r="U464" s="165">
        <v>4</v>
      </c>
      <c r="V464" s="125">
        <f>VLOOKUP(D464,NERWY2!$C$2:$F$400,4,0)</f>
        <v>9</v>
      </c>
      <c r="W464" s="55" t="s">
        <v>38</v>
      </c>
      <c r="X464" s="52" t="s">
        <v>38</v>
      </c>
      <c r="Y464" s="165">
        <v>7</v>
      </c>
      <c r="Z464" s="125">
        <f>VLOOKUP(D464,ZMYSŁY!$C$2:$F$400,4,0)</f>
        <v>10</v>
      </c>
      <c r="AA464" s="55" t="s">
        <v>38</v>
      </c>
      <c r="AB464" s="52" t="s">
        <v>38</v>
      </c>
      <c r="AC464" s="52">
        <v>10</v>
      </c>
      <c r="AD464" s="139" t="str">
        <f>VLOOKUP(D464,MIĘŚNIE!$C$2:$F$400,4,0)</f>
        <v/>
      </c>
      <c r="AE464" s="55" t="s">
        <v>38</v>
      </c>
      <c r="AF464" s="52" t="s">
        <v>38</v>
      </c>
      <c r="AG464" s="165">
        <v>7</v>
      </c>
      <c r="AH464" s="56">
        <f>VLOOKUP(D464,KREW1PI!$C$2:$F$400,4,0)</f>
        <v>12</v>
      </c>
      <c r="AI464" s="55" t="s">
        <v>38</v>
      </c>
      <c r="AJ464" s="52" t="s">
        <v>38</v>
      </c>
      <c r="AK464" s="52">
        <v>9</v>
      </c>
      <c r="AL464" s="56"/>
      <c r="AM464" s="55" t="s">
        <v>38</v>
      </c>
      <c r="AN464" s="52" t="s">
        <v>38</v>
      </c>
      <c r="AO464" s="52">
        <v>12</v>
      </c>
      <c r="AP464" s="57"/>
      <c r="AQ464" s="58" t="s">
        <v>38</v>
      </c>
      <c r="AR464" s="165">
        <v>3</v>
      </c>
      <c r="AS464" s="57">
        <f>VLOOKUP(D464,KREW2PI!$C$2:$F$400,4,0)</f>
        <v>9</v>
      </c>
      <c r="AT464" s="58" t="s">
        <v>38</v>
      </c>
      <c r="AU464" s="52">
        <v>9</v>
      </c>
      <c r="AV464" s="56"/>
      <c r="AW464" s="55" t="s">
        <v>38</v>
      </c>
      <c r="AX464" s="52">
        <v>7</v>
      </c>
      <c r="AY464" s="56"/>
      <c r="AZ464" s="271"/>
    </row>
    <row r="465" spans="1:52" x14ac:dyDescent="0.25">
      <c r="A465" s="121">
        <v>5</v>
      </c>
      <c r="B465" s="237"/>
      <c r="C465" s="51"/>
      <c r="D465" s="198">
        <v>94210</v>
      </c>
      <c r="E465" s="55" t="s">
        <v>38</v>
      </c>
      <c r="F465" s="52" t="s">
        <v>38</v>
      </c>
      <c r="G465" s="52" t="str">
        <f>VLOOKUP(D465,wykład3!$D$2:$E$700,2,0)</f>
        <v>+</v>
      </c>
      <c r="H465" s="57" t="str">
        <f>VLOOKUP(D465,wykład4!$D$1:$E$701,2,0)</f>
        <v>+</v>
      </c>
      <c r="I465" s="134" t="str">
        <f>VLOOKUP(D465,ELERNING!$D$2:$I$701,6,0)</f>
        <v>+</v>
      </c>
      <c r="J465" s="55" t="s">
        <v>38</v>
      </c>
      <c r="K465" s="52">
        <v>7</v>
      </c>
      <c r="L465" s="56"/>
      <c r="M465" s="55" t="s">
        <v>38</v>
      </c>
      <c r="N465" s="52">
        <v>8</v>
      </c>
      <c r="O465" s="56"/>
      <c r="P465" s="55" t="s">
        <v>38</v>
      </c>
      <c r="Q465" s="52">
        <v>6</v>
      </c>
      <c r="R465" s="56"/>
      <c r="S465" s="55" t="s">
        <v>38</v>
      </c>
      <c r="T465" s="52" t="s">
        <v>38</v>
      </c>
      <c r="U465" s="165">
        <v>7</v>
      </c>
      <c r="V465" s="125">
        <f>VLOOKUP(D465,NERWY2!$C$2:$F$400,4,0)</f>
        <v>13</v>
      </c>
      <c r="W465" s="55" t="s">
        <v>38</v>
      </c>
      <c r="X465" s="52" t="s">
        <v>38</v>
      </c>
      <c r="Y465" s="141">
        <v>6</v>
      </c>
      <c r="Z465" s="125">
        <v>13</v>
      </c>
      <c r="AA465" s="55" t="s">
        <v>38</v>
      </c>
      <c r="AB465" s="52" t="s">
        <v>38</v>
      </c>
      <c r="AC465" s="52">
        <v>9</v>
      </c>
      <c r="AD465" s="125" t="str">
        <f>VLOOKUP(D465,MIĘŚNIE!$C$2:$F$400,4,0)</f>
        <v/>
      </c>
      <c r="AE465" s="55" t="s">
        <v>38</v>
      </c>
      <c r="AF465" s="52" t="s">
        <v>38</v>
      </c>
      <c r="AG465" s="52">
        <v>13</v>
      </c>
      <c r="AH465" s="56"/>
      <c r="AI465" s="55" t="s">
        <v>38</v>
      </c>
      <c r="AJ465" s="52" t="s">
        <v>38</v>
      </c>
      <c r="AK465" s="52">
        <v>11</v>
      </c>
      <c r="AL465" s="56"/>
      <c r="AM465" s="55" t="s">
        <v>38</v>
      </c>
      <c r="AN465" s="52" t="s">
        <v>38</v>
      </c>
      <c r="AO465" s="52">
        <v>13</v>
      </c>
      <c r="AP465" s="57"/>
      <c r="AQ465" s="58" t="s">
        <v>38</v>
      </c>
      <c r="AR465" s="165">
        <v>2</v>
      </c>
      <c r="AS465" s="57">
        <f>VLOOKUP(D465,KREW2PI!$C$2:$F$400,4,0)</f>
        <v>8</v>
      </c>
      <c r="AT465" s="58" t="s">
        <v>38</v>
      </c>
      <c r="AU465" s="165">
        <v>3</v>
      </c>
      <c r="AV465" s="56">
        <f>VLOOKUP(D465,POKARMOWYPI!$C$2:$F$400,4,0)</f>
        <v>10</v>
      </c>
      <c r="AW465" s="55" t="s">
        <v>38</v>
      </c>
      <c r="AX465" s="165">
        <v>5</v>
      </c>
      <c r="AY465" s="56">
        <f>VLOOKUP(D465,MOCZOWYPI!$C$2:$F$400,4,0)</f>
        <v>9</v>
      </c>
      <c r="AZ465" s="271"/>
    </row>
    <row r="466" spans="1:52" s="183" customFormat="1" x14ac:dyDescent="0.25">
      <c r="A466" s="121">
        <v>1</v>
      </c>
      <c r="B466" s="237"/>
      <c r="C466" s="51"/>
      <c r="D466" s="198">
        <v>94212</v>
      </c>
      <c r="E466" s="55" t="s">
        <v>38</v>
      </c>
      <c r="F466" s="52" t="s">
        <v>38</v>
      </c>
      <c r="G466" s="52" t="str">
        <f>VLOOKUP(D466,wykład3!$D$2:$E$700,2,0)</f>
        <v>+</v>
      </c>
      <c r="H466" s="57" t="str">
        <f>VLOOKUP(D466,wykład4!$D$1:$E$701,2,0)</f>
        <v>+</v>
      </c>
      <c r="I466" s="134" t="str">
        <f>VLOOKUP(D466,ELERNING!$D$2:$I$701,6,0)</f>
        <v>+</v>
      </c>
      <c r="J466" s="55" t="s">
        <v>38</v>
      </c>
      <c r="K466" s="52">
        <v>7</v>
      </c>
      <c r="L466" s="56" t="str">
        <f>VLOOKUP(D466,HORMONY1!$C$2:$F$400,4,0)</f>
        <v/>
      </c>
      <c r="M466" s="55" t="s">
        <v>38</v>
      </c>
      <c r="N466" s="52">
        <v>8</v>
      </c>
      <c r="O466" s="56" t="str">
        <f>VLOOKUP(D466,HORMONY2!$C$2:$F$400,4,0)</f>
        <v/>
      </c>
      <c r="P466" s="55" t="s">
        <v>38</v>
      </c>
      <c r="Q466" s="165">
        <v>3</v>
      </c>
      <c r="R466" s="56">
        <f>VLOOKUP(D466,NERWY1!$C$2:$F$400,4,0)</f>
        <v>9</v>
      </c>
      <c r="S466" s="55" t="s">
        <v>38</v>
      </c>
      <c r="T466" s="52" t="s">
        <v>38</v>
      </c>
      <c r="U466" s="141">
        <v>5</v>
      </c>
      <c r="V466" s="125">
        <v>11</v>
      </c>
      <c r="W466" s="55" t="s">
        <v>38</v>
      </c>
      <c r="X466" s="52" t="s">
        <v>38</v>
      </c>
      <c r="Y466" s="165">
        <v>8</v>
      </c>
      <c r="Z466" s="125">
        <f>VLOOKUP(D466,ZMYSŁY!$C$2:$F$400,4,0)</f>
        <v>9</v>
      </c>
      <c r="AA466" s="55" t="s">
        <v>38</v>
      </c>
      <c r="AB466" s="52" t="s">
        <v>38</v>
      </c>
      <c r="AC466" s="52">
        <v>12</v>
      </c>
      <c r="AD466" s="139" t="str">
        <f>VLOOKUP(D466,MIĘŚNIE!$C$2:$F$400,4,0)</f>
        <v/>
      </c>
      <c r="AE466" s="55" t="s">
        <v>38</v>
      </c>
      <c r="AF466" s="52" t="s">
        <v>38</v>
      </c>
      <c r="AG466" s="52">
        <v>10</v>
      </c>
      <c r="AH466" s="56"/>
      <c r="AI466" s="55" t="s">
        <v>38</v>
      </c>
      <c r="AJ466" s="52" t="s">
        <v>38</v>
      </c>
      <c r="AK466" s="52">
        <v>11</v>
      </c>
      <c r="AL466" s="56"/>
      <c r="AM466" s="55" t="s">
        <v>38</v>
      </c>
      <c r="AN466" s="52" t="s">
        <v>38</v>
      </c>
      <c r="AO466" s="52">
        <v>9</v>
      </c>
      <c r="AP466" s="57"/>
      <c r="AQ466" s="58" t="s">
        <v>38</v>
      </c>
      <c r="AR466" s="165">
        <v>4</v>
      </c>
      <c r="AS466" s="57">
        <f>VLOOKUP(D466,KREW2PI!$C$2:$F$400,4,0)</f>
        <v>6</v>
      </c>
      <c r="AT466" s="58" t="s">
        <v>38</v>
      </c>
      <c r="AU466" s="52">
        <v>7</v>
      </c>
      <c r="AV466" s="56"/>
      <c r="AW466" s="55" t="s">
        <v>38</v>
      </c>
      <c r="AX466" s="165">
        <v>5</v>
      </c>
      <c r="AY466" s="56">
        <f>VLOOKUP(D466,MOCZOWYPI!$C$2:$F$400,4,0)</f>
        <v>10</v>
      </c>
      <c r="AZ466" s="271"/>
    </row>
    <row r="467" spans="1:52" x14ac:dyDescent="0.25">
      <c r="A467" s="121">
        <v>2</v>
      </c>
      <c r="B467" s="237"/>
      <c r="C467" s="51"/>
      <c r="D467" s="198">
        <v>94213</v>
      </c>
      <c r="E467" s="55" t="s">
        <v>38</v>
      </c>
      <c r="F467" s="52" t="s">
        <v>38</v>
      </c>
      <c r="G467" s="52" t="str">
        <f>VLOOKUP(D467,wykład3!$D$2:$E$700,2,0)</f>
        <v>+</v>
      </c>
      <c r="H467" s="57" t="str">
        <f>VLOOKUP(D467,wykład4!$D$1:$E$701,2,0)</f>
        <v>+</v>
      </c>
      <c r="I467" s="134" t="str">
        <f>VLOOKUP(D467,ELERNING!$D$2:$I$701,6,0)</f>
        <v>+</v>
      </c>
      <c r="J467" s="55" t="s">
        <v>38</v>
      </c>
      <c r="K467" s="148">
        <v>6</v>
      </c>
      <c r="L467" s="56" t="str">
        <f>VLOOKUP(D467,HORMONY1!$C$2:$F$400,4,0)</f>
        <v/>
      </c>
      <c r="M467" s="55" t="s">
        <v>38</v>
      </c>
      <c r="N467" s="223">
        <v>1</v>
      </c>
      <c r="O467" s="125">
        <v>8</v>
      </c>
      <c r="P467" s="55" t="s">
        <v>38</v>
      </c>
      <c r="Q467" s="222">
        <v>2</v>
      </c>
      <c r="R467" s="56">
        <f>VLOOKUP(D467,NERWY1!$C$2:$F$400,4,0)</f>
        <v>9</v>
      </c>
      <c r="S467" s="55" t="s">
        <v>38</v>
      </c>
      <c r="T467" s="52" t="s">
        <v>38</v>
      </c>
      <c r="U467" s="165">
        <v>8</v>
      </c>
      <c r="V467" s="125">
        <f>VLOOKUP(D467,NERWY2!$C$2:$F$400,4,0)</f>
        <v>11</v>
      </c>
      <c r="W467" s="55" t="s">
        <v>38</v>
      </c>
      <c r="X467" s="52" t="s">
        <v>38</v>
      </c>
      <c r="Y467" s="165">
        <v>4</v>
      </c>
      <c r="Z467" s="125">
        <f>VLOOKUP(D467,ZMYSŁY!$C$2:$F$400,4,0)</f>
        <v>9</v>
      </c>
      <c r="AA467" s="55" t="s">
        <v>38</v>
      </c>
      <c r="AB467" s="52" t="s">
        <v>38</v>
      </c>
      <c r="AC467" s="52">
        <v>10</v>
      </c>
      <c r="AD467" s="139" t="str">
        <f>VLOOKUP(D467,MIĘŚNIE!$C$2:$F$400,4,0)</f>
        <v/>
      </c>
      <c r="AE467" s="55" t="s">
        <v>38</v>
      </c>
      <c r="AF467" s="52" t="s">
        <v>38</v>
      </c>
      <c r="AG467" s="52">
        <v>12</v>
      </c>
      <c r="AH467" s="56"/>
      <c r="AI467" s="55" t="s">
        <v>38</v>
      </c>
      <c r="AJ467" s="52" t="s">
        <v>38</v>
      </c>
      <c r="AK467" s="165">
        <v>8</v>
      </c>
      <c r="AL467" s="56">
        <f>VLOOKUP(D467,KRĄŻENIEPI!$C$2:$F$400,4,0)</f>
        <v>12</v>
      </c>
      <c r="AM467" s="55" t="s">
        <v>38</v>
      </c>
      <c r="AN467" s="52" t="s">
        <v>38</v>
      </c>
      <c r="AO467" s="52">
        <v>11</v>
      </c>
      <c r="AP467" s="57"/>
      <c r="AQ467" s="58" t="s">
        <v>38</v>
      </c>
      <c r="AR467" s="165">
        <v>4</v>
      </c>
      <c r="AS467" s="57">
        <f>VLOOKUP(D467,KREW2PI!$C$2:$F$400,4,0)</f>
        <v>8</v>
      </c>
      <c r="AT467" s="58" t="s">
        <v>38</v>
      </c>
      <c r="AU467" s="52">
        <v>7</v>
      </c>
      <c r="AV467" s="56"/>
      <c r="AW467" s="55" t="s">
        <v>38</v>
      </c>
      <c r="AX467" s="52">
        <v>10</v>
      </c>
      <c r="AY467" s="56"/>
      <c r="AZ467" s="271"/>
    </row>
    <row r="468" spans="1:52" s="183" customFormat="1" x14ac:dyDescent="0.25">
      <c r="A468" s="121">
        <v>10</v>
      </c>
      <c r="B468" s="237"/>
      <c r="C468" s="51"/>
      <c r="D468" s="198">
        <v>94234</v>
      </c>
      <c r="E468" s="55" t="s">
        <v>38</v>
      </c>
      <c r="F468" s="52" t="s">
        <v>38</v>
      </c>
      <c r="G468" s="52" t="str">
        <f>VLOOKUP(D468,wykład3!$D$2:$E$700,2,0)</f>
        <v>+</v>
      </c>
      <c r="H468" s="174" t="s">
        <v>39</v>
      </c>
      <c r="I468" s="215" t="str">
        <f>VLOOKUP(D468,ELERNING!$D$2:$I$701,6,0)</f>
        <v>-</v>
      </c>
      <c r="J468" s="55" t="s">
        <v>38</v>
      </c>
      <c r="K468" s="165">
        <v>5</v>
      </c>
      <c r="L468" s="56">
        <f>VLOOKUP(D468,HORMONY1!$C$2:$F$400,4,0)</f>
        <v>7</v>
      </c>
      <c r="M468" s="55" t="s">
        <v>38</v>
      </c>
      <c r="N468" s="165">
        <v>5</v>
      </c>
      <c r="O468" s="56">
        <f>VLOOKUP(D468,HORMONY2!$C$2:$F$400,4,0)</f>
        <v>7</v>
      </c>
      <c r="P468" s="55" t="s">
        <v>38</v>
      </c>
      <c r="Q468" s="165">
        <v>3</v>
      </c>
      <c r="R468" s="56">
        <f>VLOOKUP(D468,NERWY1!$C$2:$F$400,4,0)</f>
        <v>9</v>
      </c>
      <c r="S468" s="55" t="s">
        <v>38</v>
      </c>
      <c r="T468" s="52" t="s">
        <v>38</v>
      </c>
      <c r="U468" s="52">
        <v>13</v>
      </c>
      <c r="V468" s="125" t="str">
        <f>VLOOKUP(D468,NERWY2!$C$2:$F$400,4,0)</f>
        <v/>
      </c>
      <c r="W468" s="55" t="s">
        <v>38</v>
      </c>
      <c r="X468" s="52" t="s">
        <v>38</v>
      </c>
      <c r="Y468" s="52">
        <v>12</v>
      </c>
      <c r="Z468" s="139" t="str">
        <f>VLOOKUP(D468,ZMYSŁY!$C$2:$F$400,4,0)</f>
        <v/>
      </c>
      <c r="AA468" s="55" t="s">
        <v>38</v>
      </c>
      <c r="AB468" s="52" t="s">
        <v>38</v>
      </c>
      <c r="AC468" s="165">
        <v>7</v>
      </c>
      <c r="AD468" s="125">
        <f>VLOOKUP(D468,MIĘŚNIE!$C$2:$F$400,4,0)</f>
        <v>14</v>
      </c>
      <c r="AE468" s="55" t="s">
        <v>38</v>
      </c>
      <c r="AF468" s="52" t="s">
        <v>38</v>
      </c>
      <c r="AG468" s="52">
        <v>14</v>
      </c>
      <c r="AH468" s="56"/>
      <c r="AI468" s="55" t="s">
        <v>38</v>
      </c>
      <c r="AJ468" s="52" t="s">
        <v>38</v>
      </c>
      <c r="AK468" s="52">
        <v>10</v>
      </c>
      <c r="AL468" s="56"/>
      <c r="AM468" s="55" t="s">
        <v>38</v>
      </c>
      <c r="AN468" s="52" t="s">
        <v>38</v>
      </c>
      <c r="AO468" s="52">
        <v>12</v>
      </c>
      <c r="AP468" s="57"/>
      <c r="AQ468" s="58" t="s">
        <v>38</v>
      </c>
      <c r="AR468" s="52">
        <v>6</v>
      </c>
      <c r="AS468" s="57"/>
      <c r="AT468" s="58" t="s">
        <v>38</v>
      </c>
      <c r="AU468" s="52">
        <v>8</v>
      </c>
      <c r="AV468" s="56"/>
      <c r="AW468" s="55" t="s">
        <v>38</v>
      </c>
      <c r="AX468" s="52">
        <v>10</v>
      </c>
      <c r="AY468" s="56"/>
      <c r="AZ468" s="271"/>
    </row>
    <row r="469" spans="1:52" x14ac:dyDescent="0.25">
      <c r="A469" s="121">
        <v>12</v>
      </c>
      <c r="B469" s="237"/>
      <c r="C469" s="51"/>
      <c r="D469" s="198">
        <v>94235</v>
      </c>
      <c r="E469" s="55" t="s">
        <v>38</v>
      </c>
      <c r="F469" s="52" t="s">
        <v>38</v>
      </c>
      <c r="G469" s="52" t="str">
        <f>VLOOKUP(D469,wykład3!$D$2:$E$700,2,0)</f>
        <v>+</v>
      </c>
      <c r="H469" s="57" t="str">
        <f>VLOOKUP(D469,wykład4!$D$1:$E$701,2,0)</f>
        <v>+</v>
      </c>
      <c r="I469" s="134" t="str">
        <f>VLOOKUP(D469,ELERNING!$D$2:$I$701,6,0)</f>
        <v>+</v>
      </c>
      <c r="J469" s="55" t="s">
        <v>38</v>
      </c>
      <c r="K469" s="52">
        <v>6</v>
      </c>
      <c r="L469" s="56" t="str">
        <f>VLOOKUP(D469,HORMONY1!$C$2:$F$400,4,0)</f>
        <v/>
      </c>
      <c r="M469" s="55" t="s">
        <v>38</v>
      </c>
      <c r="N469" s="141">
        <v>5</v>
      </c>
      <c r="O469" s="125">
        <v>9</v>
      </c>
      <c r="P469" s="55" t="s">
        <v>38</v>
      </c>
      <c r="Q469" s="165">
        <v>4</v>
      </c>
      <c r="R469" s="56">
        <f>VLOOKUP(D469,NERWY1!$C$2:$F$400,4,0)</f>
        <v>7</v>
      </c>
      <c r="S469" s="55" t="s">
        <v>38</v>
      </c>
      <c r="T469" s="52" t="s">
        <v>38</v>
      </c>
      <c r="U469" s="52">
        <v>9</v>
      </c>
      <c r="V469" s="139"/>
      <c r="W469" s="55" t="s">
        <v>38</v>
      </c>
      <c r="X469" s="52" t="s">
        <v>38</v>
      </c>
      <c r="Y469" s="52">
        <v>9</v>
      </c>
      <c r="Z469" s="139"/>
      <c r="AA469" s="55" t="s">
        <v>38</v>
      </c>
      <c r="AB469" s="52" t="s">
        <v>38</v>
      </c>
      <c r="AC469" s="52">
        <v>9</v>
      </c>
      <c r="AD469" s="139"/>
      <c r="AE469" s="55" t="s">
        <v>38</v>
      </c>
      <c r="AF469" s="52" t="s">
        <v>38</v>
      </c>
      <c r="AG469" s="52">
        <v>11</v>
      </c>
      <c r="AH469" s="56"/>
      <c r="AI469" s="55" t="s">
        <v>38</v>
      </c>
      <c r="AJ469" s="52" t="s">
        <v>38</v>
      </c>
      <c r="AK469" s="52">
        <v>10</v>
      </c>
      <c r="AL469" s="56"/>
      <c r="AM469" s="55" t="s">
        <v>38</v>
      </c>
      <c r="AN469" s="52" t="s">
        <v>38</v>
      </c>
      <c r="AO469" s="52">
        <v>13</v>
      </c>
      <c r="AP469" s="57"/>
      <c r="AQ469" s="134" t="s">
        <v>38</v>
      </c>
      <c r="AR469" s="52">
        <v>7</v>
      </c>
      <c r="AS469" s="57"/>
      <c r="AT469" s="58" t="s">
        <v>38</v>
      </c>
      <c r="AU469" s="52">
        <v>7</v>
      </c>
      <c r="AV469" s="56"/>
      <c r="AW469" s="55" t="s">
        <v>38</v>
      </c>
      <c r="AX469" s="52">
        <v>8</v>
      </c>
      <c r="AY469" s="56"/>
      <c r="AZ469" s="271"/>
    </row>
    <row r="470" spans="1:52" s="183" customFormat="1" x14ac:dyDescent="0.25">
      <c r="A470" s="171">
        <v>2</v>
      </c>
      <c r="B470" s="236"/>
      <c r="C470" s="184"/>
      <c r="D470" s="197">
        <v>94243</v>
      </c>
      <c r="E470" s="124" t="s">
        <v>38</v>
      </c>
      <c r="F470" s="123" t="s">
        <v>38</v>
      </c>
      <c r="G470" s="123" t="str">
        <f>VLOOKUP(D470,wykład3!$D$2:$E$700,2,0)</f>
        <v>+</v>
      </c>
      <c r="H470" s="127" t="str">
        <f>VLOOKUP(D470,wykład4!$D$1:$E$701,2,0)</f>
        <v>+</v>
      </c>
      <c r="I470" s="182" t="str">
        <f>VLOOKUP(D470,ELERNING!$D$2:$I$701,6,0)</f>
        <v>+</v>
      </c>
      <c r="J470" s="124" t="s">
        <v>38</v>
      </c>
      <c r="K470" s="123">
        <v>10</v>
      </c>
      <c r="L470" s="125"/>
      <c r="M470" s="124" t="s">
        <v>38</v>
      </c>
      <c r="N470" s="123">
        <v>8</v>
      </c>
      <c r="O470" s="125"/>
      <c r="P470" s="124" t="s">
        <v>38</v>
      </c>
      <c r="Q470" s="123">
        <v>7</v>
      </c>
      <c r="R470" s="125"/>
      <c r="S470" s="124" t="s">
        <v>38</v>
      </c>
      <c r="T470" s="123" t="s">
        <v>38</v>
      </c>
      <c r="U470" s="123">
        <v>13</v>
      </c>
      <c r="V470" s="125"/>
      <c r="W470" s="124" t="s">
        <v>38</v>
      </c>
      <c r="X470" s="123" t="s">
        <v>38</v>
      </c>
      <c r="Y470" s="123">
        <v>12</v>
      </c>
      <c r="Z470" s="125"/>
      <c r="AA470" s="124" t="s">
        <v>38</v>
      </c>
      <c r="AB470" s="123" t="s">
        <v>38</v>
      </c>
      <c r="AC470" s="123">
        <v>14</v>
      </c>
      <c r="AD470" s="125"/>
      <c r="AE470" s="124" t="s">
        <v>38</v>
      </c>
      <c r="AF470" s="123" t="s">
        <v>38</v>
      </c>
      <c r="AG470" s="123">
        <v>13</v>
      </c>
      <c r="AH470" s="125"/>
      <c r="AI470" s="124" t="s">
        <v>38</v>
      </c>
      <c r="AJ470" s="123" t="s">
        <v>38</v>
      </c>
      <c r="AK470" s="123">
        <v>15</v>
      </c>
      <c r="AL470" s="125"/>
      <c r="AM470" s="124" t="s">
        <v>38</v>
      </c>
      <c r="AN470" s="123" t="s">
        <v>38</v>
      </c>
      <c r="AO470" s="123">
        <v>14</v>
      </c>
      <c r="AP470" s="127"/>
      <c r="AQ470" s="126" t="s">
        <v>38</v>
      </c>
      <c r="AR470" s="123">
        <v>9</v>
      </c>
      <c r="AS470" s="127"/>
      <c r="AT470" s="126" t="s">
        <v>38</v>
      </c>
      <c r="AU470" s="123">
        <v>10</v>
      </c>
      <c r="AV470" s="125"/>
      <c r="AW470" s="124" t="s">
        <v>38</v>
      </c>
      <c r="AX470" s="123">
        <v>9</v>
      </c>
      <c r="AY470" s="125"/>
      <c r="AZ470" s="273">
        <v>5</v>
      </c>
    </row>
    <row r="471" spans="1:52" s="183" customFormat="1" x14ac:dyDescent="0.25">
      <c r="A471" s="168" t="s">
        <v>32</v>
      </c>
      <c r="B471" s="235"/>
      <c r="C471" s="22"/>
      <c r="D471" s="196" t="s">
        <v>35</v>
      </c>
      <c r="E471" s="25"/>
      <c r="F471" s="23"/>
      <c r="G471" s="23"/>
      <c r="H471" s="27"/>
      <c r="I471" s="137"/>
      <c r="J471" s="25"/>
      <c r="K471" s="219"/>
      <c r="L471" s="224"/>
      <c r="M471" s="25"/>
      <c r="N471" s="23"/>
      <c r="O471" s="24"/>
      <c r="P471" s="25"/>
      <c r="Q471" s="23"/>
      <c r="R471" s="24"/>
      <c r="S471" s="25"/>
      <c r="T471" s="23"/>
      <c r="U471" s="23"/>
      <c r="V471" s="24"/>
      <c r="W471" s="25"/>
      <c r="X471" s="23"/>
      <c r="Y471" s="23"/>
      <c r="Z471" s="24"/>
      <c r="AA471" s="25"/>
      <c r="AB471" s="23"/>
      <c r="AC471" s="23"/>
      <c r="AD471" s="24"/>
      <c r="AE471" s="25"/>
      <c r="AF471" s="23"/>
      <c r="AG471" s="23"/>
      <c r="AH471" s="24"/>
      <c r="AI471" s="25"/>
      <c r="AJ471" s="23"/>
      <c r="AK471" s="23"/>
      <c r="AL471" s="24"/>
      <c r="AM471" s="25"/>
      <c r="AN471" s="23"/>
      <c r="AO471" s="23"/>
      <c r="AP471" s="27"/>
      <c r="AQ471" s="28"/>
      <c r="AR471" s="23"/>
      <c r="AS471" s="27"/>
      <c r="AT471" s="28"/>
      <c r="AU471" s="23"/>
      <c r="AV471" s="24"/>
      <c r="AW471" s="25"/>
      <c r="AX471" s="23"/>
      <c r="AY471" s="24"/>
      <c r="AZ471" s="268"/>
    </row>
    <row r="472" spans="1:52" s="183" customFormat="1" x14ac:dyDescent="0.25">
      <c r="A472" s="168"/>
      <c r="B472" s="234"/>
      <c r="C472" s="12"/>
      <c r="D472" s="195"/>
      <c r="E472" s="208" t="s">
        <v>13</v>
      </c>
      <c r="F472" s="13" t="s">
        <v>13</v>
      </c>
      <c r="G472" s="13" t="s">
        <v>13</v>
      </c>
      <c r="H472" s="209" t="s">
        <v>13</v>
      </c>
      <c r="I472" s="214" t="s">
        <v>14</v>
      </c>
      <c r="J472" s="15" t="s">
        <v>15</v>
      </c>
      <c r="K472" s="10" t="s">
        <v>15</v>
      </c>
      <c r="L472" s="17" t="s">
        <v>15</v>
      </c>
      <c r="M472" s="15" t="s">
        <v>16</v>
      </c>
      <c r="N472" s="10" t="s">
        <v>16</v>
      </c>
      <c r="O472" s="17" t="s">
        <v>16</v>
      </c>
      <c r="P472" s="15" t="s">
        <v>17</v>
      </c>
      <c r="Q472" s="10" t="s">
        <v>17</v>
      </c>
      <c r="R472" s="17"/>
      <c r="S472" s="15" t="s">
        <v>18</v>
      </c>
      <c r="T472" s="10" t="s">
        <v>18</v>
      </c>
      <c r="U472" s="10" t="s">
        <v>18</v>
      </c>
      <c r="V472" s="17"/>
      <c r="W472" s="15" t="s">
        <v>19</v>
      </c>
      <c r="X472" s="10" t="s">
        <v>19</v>
      </c>
      <c r="Y472" s="10" t="s">
        <v>19</v>
      </c>
      <c r="Z472" s="17"/>
      <c r="AA472" s="15" t="s">
        <v>20</v>
      </c>
      <c r="AB472" s="10" t="s">
        <v>20</v>
      </c>
      <c r="AC472" s="10" t="s">
        <v>20</v>
      </c>
      <c r="AD472" s="17"/>
      <c r="AE472" s="15" t="s">
        <v>21</v>
      </c>
      <c r="AF472" s="10" t="s">
        <v>21</v>
      </c>
      <c r="AG472" s="10" t="s">
        <v>21</v>
      </c>
      <c r="AH472" s="17"/>
      <c r="AI472" s="15" t="s">
        <v>22</v>
      </c>
      <c r="AJ472" s="10" t="s">
        <v>22</v>
      </c>
      <c r="AK472" s="10" t="s">
        <v>22</v>
      </c>
      <c r="AL472" s="17"/>
      <c r="AM472" s="15" t="s">
        <v>23</v>
      </c>
      <c r="AN472" s="10" t="s">
        <v>23</v>
      </c>
      <c r="AO472" s="10" t="s">
        <v>23</v>
      </c>
      <c r="AP472" s="16"/>
      <c r="AQ472" s="9" t="s">
        <v>24</v>
      </c>
      <c r="AR472" s="10" t="s">
        <v>24</v>
      </c>
      <c r="AS472" s="16"/>
      <c r="AT472" s="9" t="s">
        <v>25</v>
      </c>
      <c r="AU472" s="10" t="s">
        <v>25</v>
      </c>
      <c r="AV472" s="17"/>
      <c r="AW472" s="15" t="s">
        <v>26</v>
      </c>
      <c r="AX472" s="10" t="s">
        <v>26</v>
      </c>
      <c r="AY472" s="17"/>
      <c r="AZ472" s="267" t="s">
        <v>2136</v>
      </c>
    </row>
    <row r="473" spans="1:52" x14ac:dyDescent="0.25">
      <c r="A473" s="168"/>
      <c r="B473" s="234"/>
      <c r="C473" s="12"/>
      <c r="D473" s="195"/>
      <c r="E473" s="210">
        <v>45568</v>
      </c>
      <c r="F473" s="10"/>
      <c r="G473" s="10"/>
      <c r="H473" s="16"/>
      <c r="I473" s="133" t="s">
        <v>28</v>
      </c>
      <c r="J473" s="15"/>
      <c r="K473" s="10"/>
      <c r="L473" s="17"/>
      <c r="M473" s="15"/>
      <c r="N473" s="10"/>
      <c r="O473" s="17"/>
      <c r="P473" s="15"/>
      <c r="Q473" s="10"/>
      <c r="R473" s="17"/>
      <c r="S473" s="15"/>
      <c r="T473" s="10"/>
      <c r="U473" s="230"/>
      <c r="V473" s="21"/>
      <c r="W473" s="15"/>
      <c r="X473" s="10"/>
      <c r="Y473" s="230"/>
      <c r="Z473" s="21"/>
      <c r="AA473" s="15"/>
      <c r="AB473" s="10"/>
      <c r="AC473" s="230"/>
      <c r="AD473" s="21"/>
      <c r="AE473" s="15"/>
      <c r="AF473" s="10"/>
      <c r="AG473" s="10"/>
      <c r="AH473" s="17"/>
      <c r="AI473" s="15"/>
      <c r="AJ473" s="10"/>
      <c r="AK473" s="10"/>
      <c r="AL473" s="17"/>
      <c r="AM473" s="15"/>
      <c r="AN473" s="10"/>
      <c r="AO473" s="10"/>
      <c r="AP473" s="16"/>
      <c r="AQ473" s="9"/>
      <c r="AR473" s="10"/>
      <c r="AS473" s="16"/>
      <c r="AT473" s="9"/>
      <c r="AU473" s="10"/>
      <c r="AV473" s="17"/>
      <c r="AW473" s="15"/>
      <c r="AX473" s="10"/>
      <c r="AY473" s="17"/>
      <c r="AZ473" s="267"/>
    </row>
    <row r="474" spans="1:52" x14ac:dyDescent="0.25">
      <c r="A474" s="168"/>
      <c r="B474" s="235"/>
      <c r="C474" s="22"/>
      <c r="D474" s="196"/>
      <c r="E474" s="25"/>
      <c r="F474" s="23"/>
      <c r="G474" s="23"/>
      <c r="H474" s="27"/>
      <c r="I474" s="137"/>
      <c r="J474" s="25"/>
      <c r="K474" s="23"/>
      <c r="L474" s="24"/>
      <c r="M474" s="25"/>
      <c r="N474" s="23"/>
      <c r="O474" s="24"/>
      <c r="P474" s="25"/>
      <c r="Q474" s="23"/>
      <c r="R474" s="24"/>
      <c r="S474" s="25"/>
      <c r="T474" s="23"/>
      <c r="U474" s="23"/>
      <c r="V474" s="24"/>
      <c r="W474" s="25"/>
      <c r="X474" s="23"/>
      <c r="Y474" s="23"/>
      <c r="Z474" s="24"/>
      <c r="AA474" s="25"/>
      <c r="AB474" s="23"/>
      <c r="AC474" s="23"/>
      <c r="AD474" s="24"/>
      <c r="AE474" s="25"/>
      <c r="AF474" s="23"/>
      <c r="AG474" s="23"/>
      <c r="AH474" s="24"/>
      <c r="AI474" s="25"/>
      <c r="AJ474" s="23"/>
      <c r="AK474" s="23"/>
      <c r="AL474" s="24"/>
      <c r="AM474" s="25"/>
      <c r="AN474" s="23"/>
      <c r="AO474" s="23"/>
      <c r="AP474" s="27"/>
      <c r="AQ474" s="28"/>
      <c r="AR474" s="23"/>
      <c r="AS474" s="27"/>
      <c r="AT474" s="28"/>
      <c r="AU474" s="23"/>
      <c r="AV474" s="24"/>
      <c r="AW474" s="25"/>
      <c r="AX474" s="23"/>
      <c r="AY474" s="24"/>
      <c r="AZ474" s="268"/>
    </row>
    <row r="475" spans="1:52" s="183" customFormat="1" x14ac:dyDescent="0.25">
      <c r="A475" s="121" t="s">
        <v>37</v>
      </c>
      <c r="B475" s="36"/>
      <c r="C475" s="37"/>
      <c r="D475" s="104"/>
      <c r="E475" s="105"/>
      <c r="F475" s="38"/>
      <c r="G475" s="38"/>
      <c r="H475" s="106"/>
      <c r="I475" s="135"/>
      <c r="J475" s="105"/>
      <c r="K475" s="38"/>
      <c r="L475" s="39"/>
      <c r="M475" s="105"/>
      <c r="N475" s="38"/>
      <c r="O475" s="39"/>
      <c r="P475" s="105"/>
      <c r="Q475" s="38"/>
      <c r="R475" s="39"/>
      <c r="S475" s="105"/>
      <c r="T475" s="38"/>
      <c r="U475" s="38"/>
      <c r="V475" s="39"/>
      <c r="W475" s="105"/>
      <c r="X475" s="38"/>
      <c r="Y475" s="38"/>
      <c r="Z475" s="39"/>
      <c r="AA475" s="105"/>
      <c r="AB475" s="38"/>
      <c r="AC475" s="38"/>
      <c r="AD475" s="39"/>
      <c r="AE475" s="105"/>
      <c r="AF475" s="38"/>
      <c r="AG475" s="38"/>
      <c r="AH475" s="39"/>
      <c r="AI475" s="105"/>
      <c r="AJ475" s="38"/>
      <c r="AK475" s="38"/>
      <c r="AL475" s="39"/>
      <c r="AM475" s="105"/>
      <c r="AN475" s="38"/>
      <c r="AO475" s="38"/>
      <c r="AP475" s="106"/>
      <c r="AQ475" s="50"/>
      <c r="AR475" s="38"/>
      <c r="AS475" s="106"/>
      <c r="AT475" s="50"/>
      <c r="AU475" s="38"/>
      <c r="AV475" s="39"/>
      <c r="AW475" s="105"/>
      <c r="AX475" s="38"/>
      <c r="AY475" s="39"/>
      <c r="AZ475" s="269"/>
    </row>
    <row r="476" spans="1:52" s="183" customFormat="1" x14ac:dyDescent="0.25">
      <c r="A476" s="121" t="s">
        <v>40</v>
      </c>
      <c r="B476" s="36"/>
      <c r="C476" s="37"/>
      <c r="D476" s="104"/>
      <c r="E476" s="36"/>
      <c r="F476" s="37"/>
      <c r="G476" s="37"/>
      <c r="H476" s="119"/>
      <c r="I476" s="136"/>
      <c r="J476" s="36"/>
      <c r="K476" s="38"/>
      <c r="L476" s="39"/>
      <c r="M476" s="105"/>
      <c r="N476" s="38"/>
      <c r="O476" s="39"/>
      <c r="P476" s="105"/>
      <c r="Q476" s="38"/>
      <c r="R476" s="39"/>
      <c r="S476" s="105"/>
      <c r="T476" s="38"/>
      <c r="U476" s="38"/>
      <c r="V476" s="39"/>
      <c r="W476" s="105"/>
      <c r="X476" s="38"/>
      <c r="Y476" s="38"/>
      <c r="Z476" s="39"/>
      <c r="AA476" s="105"/>
      <c r="AB476" s="38"/>
      <c r="AC476" s="38"/>
      <c r="AD476" s="39"/>
      <c r="AE476" s="105"/>
      <c r="AF476" s="38"/>
      <c r="AG476" s="38"/>
      <c r="AH476" s="39"/>
      <c r="AI476" s="105"/>
      <c r="AJ476" s="38"/>
      <c r="AK476" s="38"/>
      <c r="AL476" s="39"/>
      <c r="AM476" s="105"/>
      <c r="AN476" s="38"/>
      <c r="AO476" s="38"/>
      <c r="AP476" s="106"/>
      <c r="AQ476" s="50"/>
      <c r="AR476" s="38"/>
      <c r="AS476" s="106"/>
      <c r="AT476" s="50"/>
      <c r="AU476" s="38"/>
      <c r="AV476" s="39"/>
      <c r="AW476" s="105"/>
      <c r="AX476" s="38"/>
      <c r="AY476" s="39"/>
      <c r="AZ476" s="271"/>
    </row>
    <row r="477" spans="1:52" x14ac:dyDescent="0.25">
      <c r="A477" s="121" t="s">
        <v>41</v>
      </c>
      <c r="B477" s="36"/>
      <c r="C477" s="37"/>
      <c r="D477" s="104"/>
      <c r="E477" s="36"/>
      <c r="F477" s="37"/>
      <c r="G477" s="37"/>
      <c r="H477" s="119"/>
      <c r="I477" s="136"/>
      <c r="J477" s="36"/>
      <c r="K477" s="38"/>
      <c r="L477" s="39"/>
      <c r="M477" s="105"/>
      <c r="N477" s="38"/>
      <c r="O477" s="39"/>
      <c r="P477" s="105"/>
      <c r="Q477" s="38"/>
      <c r="R477" s="39"/>
      <c r="S477" s="105"/>
      <c r="T477" s="38"/>
      <c r="U477" s="38"/>
      <c r="V477" s="39"/>
      <c r="W477" s="105"/>
      <c r="X477" s="38"/>
      <c r="Y477" s="38"/>
      <c r="Z477" s="39"/>
      <c r="AA477" s="105"/>
      <c r="AB477" s="38"/>
      <c r="AC477" s="38"/>
      <c r="AD477" s="39"/>
      <c r="AE477" s="105"/>
      <c r="AF477" s="38"/>
      <c r="AG477" s="38"/>
      <c r="AH477" s="39"/>
      <c r="AI477" s="105"/>
      <c r="AJ477" s="38"/>
      <c r="AK477" s="38"/>
      <c r="AL477" s="39"/>
      <c r="AM477" s="105"/>
      <c r="AN477" s="38"/>
      <c r="AO477" s="38"/>
      <c r="AP477" s="106"/>
      <c r="AQ477" s="50"/>
      <c r="AR477" s="38"/>
      <c r="AS477" s="106"/>
      <c r="AT477" s="50"/>
      <c r="AU477" s="38"/>
      <c r="AV477" s="39"/>
      <c r="AW477" s="105"/>
      <c r="AX477" s="38"/>
      <c r="AY477" s="39"/>
      <c r="AZ477" s="271"/>
    </row>
    <row r="478" spans="1:52" x14ac:dyDescent="0.25">
      <c r="A478" s="121" t="s">
        <v>42</v>
      </c>
      <c r="B478" s="36"/>
      <c r="C478" s="37"/>
      <c r="D478" s="104"/>
      <c r="E478" s="36"/>
      <c r="F478" s="37"/>
      <c r="G478" s="37"/>
      <c r="H478" s="119"/>
      <c r="I478" s="136"/>
      <c r="J478" s="105"/>
      <c r="K478" s="38"/>
      <c r="L478" s="39"/>
      <c r="M478" s="105"/>
      <c r="N478" s="38"/>
      <c r="O478" s="39"/>
      <c r="P478" s="105"/>
      <c r="Q478" s="38"/>
      <c r="R478" s="39"/>
      <c r="S478" s="105"/>
      <c r="T478" s="38"/>
      <c r="U478" s="38"/>
      <c r="V478" s="39"/>
      <c r="W478" s="105"/>
      <c r="X478" s="38"/>
      <c r="Y478" s="38"/>
      <c r="Z478" s="39"/>
      <c r="AA478" s="105"/>
      <c r="AB478" s="38"/>
      <c r="AC478" s="38"/>
      <c r="AD478" s="39"/>
      <c r="AE478" s="105"/>
      <c r="AF478" s="38"/>
      <c r="AG478" s="38"/>
      <c r="AH478" s="39"/>
      <c r="AI478" s="105"/>
      <c r="AJ478" s="38"/>
      <c r="AK478" s="38"/>
      <c r="AL478" s="39"/>
      <c r="AM478" s="105"/>
      <c r="AN478" s="38"/>
      <c r="AO478" s="38"/>
      <c r="AP478" s="106"/>
      <c r="AQ478" s="50"/>
      <c r="AR478" s="38"/>
      <c r="AS478" s="106"/>
      <c r="AT478" s="50"/>
      <c r="AU478" s="38"/>
      <c r="AV478" s="39"/>
      <c r="AW478" s="105"/>
      <c r="AX478" s="38"/>
      <c r="AY478" s="39"/>
      <c r="AZ478" s="271"/>
    </row>
    <row r="479" spans="1:52" x14ac:dyDescent="0.25">
      <c r="A479" s="121" t="s">
        <v>43</v>
      </c>
      <c r="B479" s="36"/>
      <c r="C479" s="37"/>
      <c r="D479" s="104"/>
      <c r="E479" s="36"/>
      <c r="F479" s="37"/>
      <c r="G479" s="37"/>
      <c r="H479" s="119"/>
      <c r="I479" s="136"/>
      <c r="J479" s="105"/>
      <c r="K479" s="38"/>
      <c r="L479" s="39"/>
      <c r="M479" s="105"/>
      <c r="N479" s="38"/>
      <c r="O479" s="39"/>
      <c r="P479" s="105"/>
      <c r="Q479" s="38"/>
      <c r="R479" s="39"/>
      <c r="S479" s="105"/>
      <c r="T479" s="38"/>
      <c r="U479" s="38"/>
      <c r="V479" s="39"/>
      <c r="W479" s="105"/>
      <c r="X479" s="38"/>
      <c r="Y479" s="38"/>
      <c r="Z479" s="39"/>
      <c r="AA479" s="105"/>
      <c r="AB479" s="38"/>
      <c r="AC479" s="38"/>
      <c r="AD479" s="39"/>
      <c r="AE479" s="105"/>
      <c r="AF479" s="38"/>
      <c r="AG479" s="38"/>
      <c r="AH479" s="39"/>
      <c r="AI479" s="105"/>
      <c r="AJ479" s="38"/>
      <c r="AK479" s="38"/>
      <c r="AL479" s="39"/>
      <c r="AM479" s="105"/>
      <c r="AN479" s="38"/>
      <c r="AO479" s="38"/>
      <c r="AP479" s="106"/>
      <c r="AQ479" s="50"/>
      <c r="AR479" s="38"/>
      <c r="AS479" s="106"/>
      <c r="AT479" s="50"/>
      <c r="AU479" s="38"/>
      <c r="AV479" s="39"/>
      <c r="AW479" s="105"/>
      <c r="AX479" s="38"/>
      <c r="AY479" s="39"/>
      <c r="AZ479" s="271"/>
    </row>
    <row r="480" spans="1:52" s="183" customFormat="1" x14ac:dyDescent="0.25">
      <c r="A480" s="121" t="s">
        <v>44</v>
      </c>
      <c r="B480" s="36"/>
      <c r="C480" s="37"/>
      <c r="D480" s="104"/>
      <c r="E480" s="36"/>
      <c r="F480" s="37"/>
      <c r="G480" s="37"/>
      <c r="H480" s="119"/>
      <c r="I480" s="136"/>
      <c r="J480" s="105"/>
      <c r="K480" s="38"/>
      <c r="L480" s="39"/>
      <c r="M480" s="105"/>
      <c r="N480" s="38"/>
      <c r="O480" s="39"/>
      <c r="P480" s="105"/>
      <c r="Q480" s="38"/>
      <c r="R480" s="39"/>
      <c r="S480" s="105"/>
      <c r="T480" s="38"/>
      <c r="U480" s="38"/>
      <c r="V480" s="39"/>
      <c r="W480" s="105"/>
      <c r="X480" s="38"/>
      <c r="Y480" s="38"/>
      <c r="Z480" s="39"/>
      <c r="AA480" s="105"/>
      <c r="AB480" s="38"/>
      <c r="AC480" s="38"/>
      <c r="AD480" s="39"/>
      <c r="AE480" s="105"/>
      <c r="AF480" s="38"/>
      <c r="AG480" s="38"/>
      <c r="AH480" s="39"/>
      <c r="AI480" s="105"/>
      <c r="AJ480" s="38"/>
      <c r="AK480" s="38"/>
      <c r="AL480" s="39"/>
      <c r="AM480" s="105"/>
      <c r="AN480" s="38"/>
      <c r="AO480" s="38"/>
      <c r="AP480" s="106"/>
      <c r="AQ480" s="50"/>
      <c r="AR480" s="38"/>
      <c r="AS480" s="106"/>
      <c r="AT480" s="50"/>
      <c r="AU480" s="38"/>
      <c r="AV480" s="39"/>
      <c r="AW480" s="105"/>
      <c r="AX480" s="38"/>
      <c r="AY480" s="39"/>
      <c r="AZ480" s="271"/>
    </row>
    <row r="481" spans="1:52" s="183" customFormat="1" x14ac:dyDescent="0.25">
      <c r="A481" s="121" t="s">
        <v>45</v>
      </c>
      <c r="B481" s="36"/>
      <c r="C481" s="37"/>
      <c r="D481" s="104"/>
      <c r="E481" s="36"/>
      <c r="F481" s="37"/>
      <c r="G481" s="37"/>
      <c r="H481" s="119"/>
      <c r="I481" s="136"/>
      <c r="J481" s="105"/>
      <c r="K481" s="38"/>
      <c r="L481" s="39"/>
      <c r="M481" s="105"/>
      <c r="N481" s="38"/>
      <c r="O481" s="39"/>
      <c r="P481" s="105"/>
      <c r="Q481" s="38"/>
      <c r="R481" s="39"/>
      <c r="S481" s="105"/>
      <c r="T481" s="38"/>
      <c r="U481" s="38"/>
      <c r="V481" s="39"/>
      <c r="W481" s="105"/>
      <c r="X481" s="38"/>
      <c r="Y481" s="38"/>
      <c r="Z481" s="39"/>
      <c r="AA481" s="105"/>
      <c r="AB481" s="38"/>
      <c r="AC481" s="38"/>
      <c r="AD481" s="39"/>
      <c r="AE481" s="105"/>
      <c r="AF481" s="38"/>
      <c r="AG481" s="38"/>
      <c r="AH481" s="39"/>
      <c r="AI481" s="105"/>
      <c r="AJ481" s="38"/>
      <c r="AK481" s="38"/>
      <c r="AL481" s="39"/>
      <c r="AM481" s="105"/>
      <c r="AN481" s="38"/>
      <c r="AO481" s="38"/>
      <c r="AP481" s="106"/>
      <c r="AQ481" s="50"/>
      <c r="AR481" s="38"/>
      <c r="AS481" s="106"/>
      <c r="AT481" s="50"/>
      <c r="AU481" s="38"/>
      <c r="AV481" s="39"/>
      <c r="AW481" s="105"/>
      <c r="AX481" s="38"/>
      <c r="AY481" s="39"/>
      <c r="AZ481" s="271"/>
    </row>
    <row r="482" spans="1:52" x14ac:dyDescent="0.25">
      <c r="A482" s="121" t="s">
        <v>46</v>
      </c>
      <c r="B482" s="36"/>
      <c r="C482" s="37"/>
      <c r="D482" s="104"/>
      <c r="E482" s="36"/>
      <c r="F482" s="37"/>
      <c r="G482" s="37"/>
      <c r="H482" s="119"/>
      <c r="I482" s="136"/>
      <c r="J482" s="105"/>
      <c r="K482" s="38"/>
      <c r="L482" s="39"/>
      <c r="M482" s="105"/>
      <c r="N482" s="38"/>
      <c r="O482" s="39"/>
      <c r="P482" s="105"/>
      <c r="Q482" s="38"/>
      <c r="R482" s="39"/>
      <c r="S482" s="105"/>
      <c r="T482" s="38"/>
      <c r="U482" s="38"/>
      <c r="V482" s="39"/>
      <c r="W482" s="105"/>
      <c r="X482" s="38"/>
      <c r="Y482" s="38"/>
      <c r="Z482" s="39"/>
      <c r="AA482" s="105"/>
      <c r="AB482" s="38"/>
      <c r="AC482" s="38"/>
      <c r="AD482" s="39"/>
      <c r="AE482" s="105"/>
      <c r="AF482" s="38"/>
      <c r="AG482" s="38"/>
      <c r="AH482" s="39"/>
      <c r="AI482" s="105"/>
      <c r="AJ482" s="38"/>
      <c r="AK482" s="38"/>
      <c r="AL482" s="39"/>
      <c r="AM482" s="105"/>
      <c r="AN482" s="38"/>
      <c r="AO482" s="38"/>
      <c r="AP482" s="106"/>
      <c r="AQ482" s="135"/>
      <c r="AR482" s="38"/>
      <c r="AS482" s="106"/>
      <c r="AT482" s="50"/>
      <c r="AU482" s="38"/>
      <c r="AV482" s="39"/>
      <c r="AW482" s="105"/>
      <c r="AX482" s="38"/>
      <c r="AY482" s="39"/>
      <c r="AZ482" s="271"/>
    </row>
    <row r="483" spans="1:52" s="183" customFormat="1" x14ac:dyDescent="0.25">
      <c r="A483" s="121" t="s">
        <v>47</v>
      </c>
      <c r="B483" s="36"/>
      <c r="C483" s="37"/>
      <c r="D483" s="104"/>
      <c r="E483" s="36"/>
      <c r="F483" s="37"/>
      <c r="G483" s="37"/>
      <c r="H483" s="119"/>
      <c r="I483" s="136"/>
      <c r="J483" s="105"/>
      <c r="K483" s="38"/>
      <c r="L483" s="39"/>
      <c r="M483" s="105"/>
      <c r="N483" s="38"/>
      <c r="O483" s="39"/>
      <c r="P483" s="105"/>
      <c r="Q483" s="38"/>
      <c r="R483" s="39"/>
      <c r="S483" s="105"/>
      <c r="T483" s="38"/>
      <c r="U483" s="38"/>
      <c r="V483" s="39"/>
      <c r="W483" s="105"/>
      <c r="X483" s="38"/>
      <c r="Y483" s="38"/>
      <c r="Z483" s="39"/>
      <c r="AA483" s="105"/>
      <c r="AB483" s="38"/>
      <c r="AC483" s="38"/>
      <c r="AD483" s="39"/>
      <c r="AE483" s="105"/>
      <c r="AF483" s="38"/>
      <c r="AG483" s="38"/>
      <c r="AH483" s="39"/>
      <c r="AI483" s="105"/>
      <c r="AJ483" s="38"/>
      <c r="AK483" s="38"/>
      <c r="AL483" s="39"/>
      <c r="AM483" s="105"/>
      <c r="AN483" s="38"/>
      <c r="AO483" s="38"/>
      <c r="AP483" s="106"/>
      <c r="AQ483" s="50"/>
      <c r="AR483" s="38"/>
      <c r="AS483" s="106"/>
      <c r="AT483" s="50"/>
      <c r="AU483" s="38"/>
      <c r="AV483" s="39"/>
      <c r="AW483" s="105"/>
      <c r="AX483" s="38"/>
      <c r="AY483" s="39"/>
      <c r="AZ483" s="271"/>
    </row>
    <row r="484" spans="1:52" s="183" customFormat="1" x14ac:dyDescent="0.25">
      <c r="A484" s="121" t="s">
        <v>48</v>
      </c>
      <c r="B484" s="36"/>
      <c r="C484" s="37"/>
      <c r="D484" s="104"/>
      <c r="E484" s="36"/>
      <c r="F484" s="37"/>
      <c r="G484" s="37"/>
      <c r="H484" s="119"/>
      <c r="I484" s="136"/>
      <c r="J484" s="105"/>
      <c r="K484" s="38"/>
      <c r="L484" s="39"/>
      <c r="M484" s="105"/>
      <c r="N484" s="38"/>
      <c r="O484" s="39"/>
      <c r="P484" s="105"/>
      <c r="Q484" s="38"/>
      <c r="R484" s="39"/>
      <c r="S484" s="105"/>
      <c r="T484" s="38"/>
      <c r="U484" s="38"/>
      <c r="V484" s="39"/>
      <c r="W484" s="105"/>
      <c r="X484" s="38"/>
      <c r="Y484" s="38"/>
      <c r="Z484" s="39"/>
      <c r="AA484" s="105"/>
      <c r="AB484" s="38"/>
      <c r="AC484" s="38"/>
      <c r="AD484" s="39"/>
      <c r="AE484" s="105"/>
      <c r="AF484" s="38"/>
      <c r="AG484" s="38"/>
      <c r="AH484" s="39"/>
      <c r="AI484" s="105"/>
      <c r="AJ484" s="38"/>
      <c r="AK484" s="38"/>
      <c r="AL484" s="39"/>
      <c r="AM484" s="105"/>
      <c r="AN484" s="38"/>
      <c r="AO484" s="38"/>
      <c r="AP484" s="106"/>
      <c r="AQ484" s="50"/>
      <c r="AR484" s="38"/>
      <c r="AS484" s="106"/>
      <c r="AT484" s="50"/>
      <c r="AU484" s="38"/>
      <c r="AV484" s="39"/>
      <c r="AW484" s="105"/>
      <c r="AX484" s="38"/>
      <c r="AY484" s="39"/>
      <c r="AZ484" s="271"/>
    </row>
    <row r="485" spans="1:52" x14ac:dyDescent="0.25">
      <c r="A485" s="121" t="s">
        <v>49</v>
      </c>
      <c r="B485" s="36"/>
      <c r="C485" s="37"/>
      <c r="D485" s="104"/>
      <c r="E485" s="36"/>
      <c r="F485" s="37"/>
      <c r="G485" s="37"/>
      <c r="H485" s="119"/>
      <c r="I485" s="136"/>
      <c r="J485" s="105"/>
      <c r="K485" s="38"/>
      <c r="L485" s="39"/>
      <c r="M485" s="105"/>
      <c r="N485" s="38"/>
      <c r="O485" s="39"/>
      <c r="P485" s="105"/>
      <c r="Q485" s="38"/>
      <c r="R485" s="39"/>
      <c r="S485" s="105"/>
      <c r="T485" s="38"/>
      <c r="U485" s="38"/>
      <c r="V485" s="39"/>
      <c r="W485" s="105"/>
      <c r="X485" s="38"/>
      <c r="Y485" s="38"/>
      <c r="Z485" s="39"/>
      <c r="AA485" s="105"/>
      <c r="AB485" s="38"/>
      <c r="AC485" s="38"/>
      <c r="AD485" s="39"/>
      <c r="AE485" s="105"/>
      <c r="AF485" s="38"/>
      <c r="AG485" s="38"/>
      <c r="AH485" s="39"/>
      <c r="AI485" s="105"/>
      <c r="AJ485" s="38"/>
      <c r="AK485" s="38"/>
      <c r="AL485" s="39"/>
      <c r="AM485" s="105"/>
      <c r="AN485" s="38"/>
      <c r="AO485" s="38"/>
      <c r="AP485" s="106"/>
      <c r="AQ485" s="50"/>
      <c r="AR485" s="38"/>
      <c r="AS485" s="106"/>
      <c r="AT485" s="50"/>
      <c r="AU485" s="38"/>
      <c r="AV485" s="39"/>
      <c r="AW485" s="105"/>
      <c r="AX485" s="38"/>
      <c r="AY485" s="39"/>
      <c r="AZ485" s="271"/>
    </row>
    <row r="486" spans="1:52" hidden="1" x14ac:dyDescent="0.25">
      <c r="A486" s="169">
        <v>4</v>
      </c>
      <c r="B486" s="238"/>
      <c r="C486" s="74"/>
      <c r="D486" s="199">
        <v>70825</v>
      </c>
      <c r="E486" s="213" t="s">
        <v>39</v>
      </c>
      <c r="F486" s="84" t="s">
        <v>39</v>
      </c>
      <c r="G486" s="75" t="s">
        <v>39</v>
      </c>
      <c r="H486" s="112" t="s">
        <v>39</v>
      </c>
      <c r="I486" s="218" t="s">
        <v>39</v>
      </c>
      <c r="J486" s="78" t="s">
        <v>39</v>
      </c>
      <c r="K486" s="84" t="s">
        <v>39</v>
      </c>
      <c r="L486" s="56"/>
      <c r="M486" s="78" t="s">
        <v>39</v>
      </c>
      <c r="N486" s="227" t="s">
        <v>39</v>
      </c>
      <c r="O486" s="56"/>
      <c r="P486" s="78" t="s">
        <v>39</v>
      </c>
      <c r="Q486" s="227" t="s">
        <v>39</v>
      </c>
      <c r="R486" s="56"/>
      <c r="S486" s="55" t="s">
        <v>39</v>
      </c>
      <c r="T486" s="75"/>
      <c r="U486" s="141" t="s">
        <v>77</v>
      </c>
      <c r="V486" s="66" t="e">
        <f>VLOOKUP(D486,NERWY2!$C$2:$F$400,4,0)</f>
        <v>#N/A</v>
      </c>
      <c r="W486" s="55" t="s">
        <v>39</v>
      </c>
      <c r="X486" s="52" t="s">
        <v>38</v>
      </c>
      <c r="Y486" s="165" t="s">
        <v>77</v>
      </c>
      <c r="Z486" s="125" t="e">
        <f>VLOOKUP(D486,ZMYSŁY!$C$2:$F$400,4,0)</f>
        <v>#N/A</v>
      </c>
      <c r="AA486" s="55" t="s">
        <v>39</v>
      </c>
      <c r="AB486" s="75" t="s">
        <v>39</v>
      </c>
      <c r="AC486" s="52">
        <v>0</v>
      </c>
      <c r="AD486" s="139" t="e">
        <f>VLOOKUP(D486,MIĘŚNIE!$C$2:$F$400,4,0)</f>
        <v>#N/A</v>
      </c>
      <c r="AE486" s="55" t="e">
        <v>#N/A</v>
      </c>
      <c r="AF486" s="75"/>
      <c r="AG486" s="52" t="e">
        <v>#N/A</v>
      </c>
      <c r="AH486" s="56"/>
      <c r="AI486" s="55" t="e">
        <v>#N/A</v>
      </c>
      <c r="AJ486" s="113"/>
      <c r="AK486" s="65" t="e">
        <v>#N/A</v>
      </c>
      <c r="AL486" s="56" t="e">
        <f>VLOOKUP(D486,KRĄŻENIEPI!$C$2:$F$400,4,0)</f>
        <v>#N/A</v>
      </c>
      <c r="AM486" s="55" t="e">
        <v>#N/A</v>
      </c>
      <c r="AN486" s="75"/>
      <c r="AO486" s="52" t="e">
        <v>#N/A</v>
      </c>
      <c r="AP486" s="57"/>
      <c r="AQ486" s="58" t="e">
        <v>#N/A</v>
      </c>
      <c r="AR486" s="52" t="e">
        <v>#N/A</v>
      </c>
      <c r="AS486" s="57"/>
      <c r="AT486" s="58" t="e">
        <v>#N/A</v>
      </c>
      <c r="AU486" s="52" t="e">
        <v>#N/A</v>
      </c>
      <c r="AV486" s="56"/>
      <c r="AW486" s="55" t="e">
        <v>#N/A</v>
      </c>
      <c r="AX486" s="52" t="e">
        <v>#N/A</v>
      </c>
      <c r="AY486" s="56"/>
      <c r="AZ486" s="271"/>
    </row>
    <row r="487" spans="1:52" x14ac:dyDescent="0.25">
      <c r="A487" s="121" t="s">
        <v>51</v>
      </c>
      <c r="B487" s="36"/>
      <c r="C487" s="37"/>
      <c r="D487" s="104"/>
      <c r="E487" s="36"/>
      <c r="F487" s="37"/>
      <c r="G487" s="37"/>
      <c r="H487" s="119"/>
      <c r="I487" s="136"/>
      <c r="J487" s="105"/>
      <c r="K487" s="38"/>
      <c r="L487" s="39"/>
      <c r="M487" s="105"/>
      <c r="N487" s="38"/>
      <c r="O487" s="39"/>
      <c r="P487" s="105"/>
      <c r="Q487" s="38"/>
      <c r="R487" s="39"/>
      <c r="S487" s="105"/>
      <c r="T487" s="38"/>
      <c r="U487" s="38"/>
      <c r="V487" s="39"/>
      <c r="W487" s="105"/>
      <c r="X487" s="38"/>
      <c r="Y487" s="38"/>
      <c r="Z487" s="39"/>
      <c r="AA487" s="105"/>
      <c r="AB487" s="38"/>
      <c r="AC487" s="38"/>
      <c r="AD487" s="39"/>
      <c r="AE487" s="105"/>
      <c r="AF487" s="38"/>
      <c r="AG487" s="38"/>
      <c r="AH487" s="39"/>
      <c r="AI487" s="105"/>
      <c r="AJ487" s="38"/>
      <c r="AK487" s="38"/>
      <c r="AL487" s="39"/>
      <c r="AM487" s="105"/>
      <c r="AN487" s="38"/>
      <c r="AO487" s="38"/>
      <c r="AP487" s="106"/>
      <c r="AQ487" s="50"/>
      <c r="AR487" s="38"/>
      <c r="AS487" s="106"/>
      <c r="AT487" s="50"/>
      <c r="AU487" s="38"/>
      <c r="AV487" s="39"/>
      <c r="AW487" s="105"/>
      <c r="AX487" s="38"/>
      <c r="AY487" s="39"/>
      <c r="AZ487" s="271"/>
    </row>
    <row r="488" spans="1:52" s="183" customFormat="1" x14ac:dyDescent="0.25">
      <c r="A488" s="121" t="s">
        <v>52</v>
      </c>
      <c r="B488" s="36"/>
      <c r="C488" s="37"/>
      <c r="D488" s="104"/>
      <c r="E488" s="36"/>
      <c r="F488" s="37"/>
      <c r="G488" s="37"/>
      <c r="H488" s="119"/>
      <c r="I488" s="136"/>
      <c r="J488" s="36"/>
      <c r="K488" s="38"/>
      <c r="L488" s="39"/>
      <c r="M488" s="105"/>
      <c r="N488" s="38"/>
      <c r="O488" s="39"/>
      <c r="P488" s="105"/>
      <c r="Q488" s="38"/>
      <c r="R488" s="39"/>
      <c r="S488" s="105"/>
      <c r="T488" s="38"/>
      <c r="U488" s="38"/>
      <c r="V488" s="39"/>
      <c r="W488" s="105"/>
      <c r="X488" s="38"/>
      <c r="Y488" s="38"/>
      <c r="Z488" s="39"/>
      <c r="AA488" s="105"/>
      <c r="AB488" s="38"/>
      <c r="AC488" s="38"/>
      <c r="AD488" s="39"/>
      <c r="AE488" s="105"/>
      <c r="AF488" s="38"/>
      <c r="AG488" s="38"/>
      <c r="AH488" s="39"/>
      <c r="AI488" s="105"/>
      <c r="AJ488" s="38"/>
      <c r="AK488" s="38"/>
      <c r="AL488" s="39"/>
      <c r="AM488" s="105"/>
      <c r="AN488" s="38"/>
      <c r="AO488" s="38"/>
      <c r="AP488" s="106"/>
      <c r="AQ488" s="50"/>
      <c r="AR488" s="38"/>
      <c r="AS488" s="106"/>
      <c r="AT488" s="50"/>
      <c r="AU488" s="38"/>
      <c r="AV488" s="39"/>
      <c r="AW488" s="105"/>
      <c r="AX488" s="38"/>
      <c r="AY488" s="39"/>
      <c r="AZ488" s="271"/>
    </row>
    <row r="489" spans="1:52" x14ac:dyDescent="0.25">
      <c r="A489" s="121" t="s">
        <v>53</v>
      </c>
      <c r="B489" s="36"/>
      <c r="C489" s="37"/>
      <c r="D489" s="104"/>
      <c r="E489" s="36"/>
      <c r="F489" s="37"/>
      <c r="G489" s="37"/>
      <c r="H489" s="119"/>
      <c r="I489" s="136"/>
      <c r="J489" s="36"/>
      <c r="K489" s="37"/>
      <c r="L489" s="226"/>
      <c r="M489" s="36"/>
      <c r="N489" s="37"/>
      <c r="O489" s="104"/>
      <c r="P489" s="36"/>
      <c r="Q489" s="37"/>
      <c r="R489" s="104"/>
      <c r="S489" s="36"/>
      <c r="T489" s="37"/>
      <c r="U489" s="37"/>
      <c r="V489" s="104"/>
      <c r="W489" s="36"/>
      <c r="X489" s="37"/>
      <c r="Y489" s="37"/>
      <c r="Z489" s="104"/>
      <c r="AA489" s="36"/>
      <c r="AB489" s="37"/>
      <c r="AC489" s="37"/>
      <c r="AD489" s="104"/>
      <c r="AE489" s="36"/>
      <c r="AF489" s="37"/>
      <c r="AG489" s="37"/>
      <c r="AH489" s="104"/>
      <c r="AI489" s="36"/>
      <c r="AJ489" s="37"/>
      <c r="AK489" s="37"/>
      <c r="AL489" s="104"/>
      <c r="AM489" s="36"/>
      <c r="AN489" s="37"/>
      <c r="AO489" s="37"/>
      <c r="AP489" s="119"/>
      <c r="AQ489" s="120"/>
      <c r="AR489" s="38"/>
      <c r="AS489" s="106"/>
      <c r="AT489" s="50"/>
      <c r="AU489" s="38"/>
      <c r="AV489" s="39"/>
      <c r="AW489" s="105"/>
      <c r="AX489" s="38"/>
      <c r="AY489" s="39"/>
      <c r="AZ489" s="271"/>
    </row>
    <row r="490" spans="1:52" x14ac:dyDescent="0.25">
      <c r="A490" s="121" t="s">
        <v>54</v>
      </c>
      <c r="B490" s="36"/>
      <c r="C490" s="37"/>
      <c r="D490" s="104"/>
      <c r="E490" s="36"/>
      <c r="F490" s="37"/>
      <c r="G490" s="37"/>
      <c r="H490" s="119"/>
      <c r="I490" s="136"/>
      <c r="J490" s="36"/>
      <c r="K490" s="37"/>
      <c r="L490" s="226"/>
      <c r="M490" s="36"/>
      <c r="N490" s="37"/>
      <c r="O490" s="104"/>
      <c r="P490" s="36"/>
      <c r="Q490" s="37"/>
      <c r="R490" s="104"/>
      <c r="S490" s="36"/>
      <c r="T490" s="37"/>
      <c r="U490" s="37"/>
      <c r="V490" s="104"/>
      <c r="W490" s="36"/>
      <c r="X490" s="37"/>
      <c r="Y490" s="37"/>
      <c r="Z490" s="104"/>
      <c r="AA490" s="36"/>
      <c r="AB490" s="37"/>
      <c r="AC490" s="37"/>
      <c r="AD490" s="104"/>
      <c r="AE490" s="36"/>
      <c r="AF490" s="37"/>
      <c r="AG490" s="37"/>
      <c r="AH490" s="104"/>
      <c r="AI490" s="36"/>
      <c r="AJ490" s="37"/>
      <c r="AK490" s="37"/>
      <c r="AL490" s="104"/>
      <c r="AM490" s="36"/>
      <c r="AN490" s="37"/>
      <c r="AO490" s="37"/>
      <c r="AP490" s="119"/>
      <c r="AQ490" s="120"/>
      <c r="AR490" s="38"/>
      <c r="AS490" s="106"/>
      <c r="AT490" s="50"/>
      <c r="AU490" s="38"/>
      <c r="AV490" s="39"/>
      <c r="AW490" s="105"/>
      <c r="AX490" s="38"/>
      <c r="AY490" s="39"/>
      <c r="AZ490" s="271"/>
    </row>
    <row r="491" spans="1:52" s="183" customFormat="1" x14ac:dyDescent="0.25">
      <c r="A491" s="121" t="s">
        <v>55</v>
      </c>
      <c r="B491" s="36"/>
      <c r="C491" s="37"/>
      <c r="D491" s="104"/>
      <c r="E491" s="36"/>
      <c r="F491" s="37"/>
      <c r="G491" s="37"/>
      <c r="H491" s="119"/>
      <c r="I491" s="136"/>
      <c r="J491" s="36"/>
      <c r="K491" s="37"/>
      <c r="L491" s="226"/>
      <c r="M491" s="36"/>
      <c r="N491" s="37"/>
      <c r="O491" s="104"/>
      <c r="P491" s="36"/>
      <c r="Q491" s="37"/>
      <c r="R491" s="104"/>
      <c r="S491" s="36"/>
      <c r="T491" s="37"/>
      <c r="U491" s="37"/>
      <c r="V491" s="104"/>
      <c r="W491" s="36"/>
      <c r="X491" s="37"/>
      <c r="Y491" s="37"/>
      <c r="Z491" s="104"/>
      <c r="AA491" s="36"/>
      <c r="AB491" s="37"/>
      <c r="AC491" s="37"/>
      <c r="AD491" s="104"/>
      <c r="AE491" s="36"/>
      <c r="AF491" s="37"/>
      <c r="AG491" s="37"/>
      <c r="AH491" s="104"/>
      <c r="AI491" s="36"/>
      <c r="AJ491" s="37"/>
      <c r="AK491" s="37"/>
      <c r="AL491" s="104"/>
      <c r="AM491" s="36"/>
      <c r="AN491" s="37"/>
      <c r="AO491" s="37"/>
      <c r="AP491" s="119"/>
      <c r="AQ491" s="120"/>
      <c r="AR491" s="38"/>
      <c r="AS491" s="106"/>
      <c r="AT491" s="50"/>
      <c r="AU491" s="38"/>
      <c r="AV491" s="39"/>
      <c r="AW491" s="105"/>
      <c r="AX491" s="38"/>
      <c r="AY491" s="39"/>
      <c r="AZ491" s="271"/>
    </row>
    <row r="492" spans="1:52" s="183" customFormat="1" x14ac:dyDescent="0.25">
      <c r="A492" s="121" t="s">
        <v>56</v>
      </c>
      <c r="B492" s="36"/>
      <c r="C492" s="37"/>
      <c r="D492" s="104"/>
      <c r="E492" s="36"/>
      <c r="F492" s="37"/>
      <c r="G492" s="37"/>
      <c r="H492" s="119"/>
      <c r="I492" s="136"/>
      <c r="J492" s="36"/>
      <c r="K492" s="37"/>
      <c r="L492" s="226"/>
      <c r="M492" s="36"/>
      <c r="N492" s="37"/>
      <c r="O492" s="104"/>
      <c r="P492" s="36"/>
      <c r="Q492" s="37"/>
      <c r="R492" s="104"/>
      <c r="S492" s="36"/>
      <c r="T492" s="37"/>
      <c r="U492" s="37"/>
      <c r="V492" s="104"/>
      <c r="W492" s="36"/>
      <c r="X492" s="37"/>
      <c r="Y492" s="37"/>
      <c r="Z492" s="104"/>
      <c r="AA492" s="36"/>
      <c r="AB492" s="37"/>
      <c r="AC492" s="37"/>
      <c r="AD492" s="104"/>
      <c r="AE492" s="36"/>
      <c r="AF492" s="37"/>
      <c r="AG492" s="37"/>
      <c r="AH492" s="104"/>
      <c r="AI492" s="36"/>
      <c r="AJ492" s="37"/>
      <c r="AK492" s="37"/>
      <c r="AL492" s="104"/>
      <c r="AM492" s="36"/>
      <c r="AN492" s="37"/>
      <c r="AO492" s="37"/>
      <c r="AP492" s="119"/>
      <c r="AQ492" s="120"/>
      <c r="AR492" s="38"/>
      <c r="AS492" s="106"/>
      <c r="AT492" s="50"/>
      <c r="AU492" s="38"/>
      <c r="AV492" s="39"/>
      <c r="AW492" s="105"/>
      <c r="AX492" s="38"/>
      <c r="AY492" s="39"/>
      <c r="AZ492" s="271"/>
    </row>
    <row r="493" spans="1:52" s="183" customFormat="1" x14ac:dyDescent="0.25">
      <c r="A493" s="121" t="s">
        <v>57</v>
      </c>
      <c r="B493" s="36"/>
      <c r="C493" s="37"/>
      <c r="D493" s="104"/>
      <c r="E493" s="36"/>
      <c r="F493" s="37"/>
      <c r="G493" s="37"/>
      <c r="H493" s="119"/>
      <c r="I493" s="136"/>
      <c r="J493" s="36"/>
      <c r="K493" s="37"/>
      <c r="L493" s="226"/>
      <c r="M493" s="36"/>
      <c r="N493" s="37"/>
      <c r="O493" s="104"/>
      <c r="P493" s="36"/>
      <c r="Q493" s="37"/>
      <c r="R493" s="104"/>
      <c r="S493" s="36"/>
      <c r="T493" s="37"/>
      <c r="U493" s="37"/>
      <c r="V493" s="104"/>
      <c r="W493" s="36"/>
      <c r="X493" s="37"/>
      <c r="Y493" s="37"/>
      <c r="Z493" s="104"/>
      <c r="AA493" s="36"/>
      <c r="AB493" s="37"/>
      <c r="AC493" s="37"/>
      <c r="AD493" s="104"/>
      <c r="AE493" s="36"/>
      <c r="AF493" s="37"/>
      <c r="AG493" s="37"/>
      <c r="AH493" s="104"/>
      <c r="AI493" s="36"/>
      <c r="AJ493" s="37"/>
      <c r="AK493" s="37"/>
      <c r="AL493" s="104"/>
      <c r="AM493" s="36"/>
      <c r="AN493" s="37"/>
      <c r="AO493" s="37"/>
      <c r="AP493" s="119"/>
      <c r="AQ493" s="120"/>
      <c r="AR493" s="38"/>
      <c r="AS493" s="106"/>
      <c r="AT493" s="50"/>
      <c r="AU493" s="38"/>
      <c r="AV493" s="39"/>
      <c r="AW493" s="105"/>
      <c r="AX493" s="38"/>
      <c r="AY493" s="39"/>
      <c r="AZ493" s="271"/>
    </row>
    <row r="494" spans="1:52" x14ac:dyDescent="0.25">
      <c r="A494" s="121" t="s">
        <v>58</v>
      </c>
      <c r="B494" s="36"/>
      <c r="C494" s="37"/>
      <c r="D494" s="104"/>
      <c r="E494" s="36"/>
      <c r="F494" s="37"/>
      <c r="G494" s="37"/>
      <c r="H494" s="119"/>
      <c r="I494" s="136"/>
      <c r="J494" s="36"/>
      <c r="K494" s="37"/>
      <c r="L494" s="226"/>
      <c r="M494" s="36"/>
      <c r="N494" s="37"/>
      <c r="O494" s="104"/>
      <c r="P494" s="36"/>
      <c r="Q494" s="37"/>
      <c r="R494" s="104"/>
      <c r="S494" s="36"/>
      <c r="T494" s="37"/>
      <c r="U494" s="37"/>
      <c r="V494" s="104"/>
      <c r="W494" s="36"/>
      <c r="X494" s="37"/>
      <c r="Y494" s="37"/>
      <c r="Z494" s="104"/>
      <c r="AA494" s="36"/>
      <c r="AB494" s="37"/>
      <c r="AC494" s="37"/>
      <c r="AD494" s="104"/>
      <c r="AE494" s="36"/>
      <c r="AF494" s="37"/>
      <c r="AG494" s="37"/>
      <c r="AH494" s="104"/>
      <c r="AI494" s="36"/>
      <c r="AJ494" s="37"/>
      <c r="AK494" s="37"/>
      <c r="AL494" s="104"/>
      <c r="AM494" s="36"/>
      <c r="AN494" s="37"/>
      <c r="AO494" s="37"/>
      <c r="AP494" s="119"/>
      <c r="AQ494" s="120"/>
      <c r="AR494" s="38"/>
      <c r="AS494" s="106"/>
      <c r="AT494" s="50"/>
      <c r="AU494" s="38"/>
      <c r="AV494" s="39"/>
      <c r="AW494" s="105"/>
      <c r="AX494" s="38"/>
      <c r="AY494" s="39"/>
      <c r="AZ494" s="271"/>
    </row>
    <row r="495" spans="1:52" s="183" customFormat="1" x14ac:dyDescent="0.25">
      <c r="A495" s="121" t="s">
        <v>59</v>
      </c>
      <c r="B495" s="36"/>
      <c r="C495" s="37"/>
      <c r="D495" s="104"/>
      <c r="E495" s="36"/>
      <c r="F495" s="37"/>
      <c r="G495" s="37"/>
      <c r="H495" s="119"/>
      <c r="I495" s="136"/>
      <c r="J495" s="36"/>
      <c r="K495" s="37"/>
      <c r="L495" s="226"/>
      <c r="M495" s="36"/>
      <c r="N495" s="37"/>
      <c r="O495" s="104"/>
      <c r="P495" s="36"/>
      <c r="Q495" s="37"/>
      <c r="R495" s="104"/>
      <c r="S495" s="36"/>
      <c r="T495" s="37"/>
      <c r="U495" s="37"/>
      <c r="V495" s="104"/>
      <c r="W495" s="36"/>
      <c r="X495" s="37"/>
      <c r="Y495" s="37"/>
      <c r="Z495" s="104"/>
      <c r="AA495" s="36"/>
      <c r="AB495" s="37"/>
      <c r="AC495" s="37"/>
      <c r="AD495" s="104"/>
      <c r="AE495" s="36"/>
      <c r="AF495" s="37"/>
      <c r="AG495" s="37"/>
      <c r="AH495" s="104"/>
      <c r="AI495" s="36"/>
      <c r="AJ495" s="37"/>
      <c r="AK495" s="37"/>
      <c r="AL495" s="104"/>
      <c r="AM495" s="36"/>
      <c r="AN495" s="37"/>
      <c r="AO495" s="37"/>
      <c r="AP495" s="119"/>
      <c r="AQ495" s="120"/>
      <c r="AR495" s="38"/>
      <c r="AS495" s="106"/>
      <c r="AT495" s="50"/>
      <c r="AU495" s="38"/>
      <c r="AV495" s="39"/>
      <c r="AW495" s="105"/>
      <c r="AX495" s="38"/>
      <c r="AY495" s="39"/>
      <c r="AZ495" s="271"/>
    </row>
    <row r="496" spans="1:52" x14ac:dyDescent="0.25">
      <c r="A496" s="121" t="s">
        <v>60</v>
      </c>
      <c r="B496" s="36"/>
      <c r="C496" s="37"/>
      <c r="D496" s="104"/>
      <c r="E496" s="36"/>
      <c r="F496" s="37"/>
      <c r="G496" s="37"/>
      <c r="H496" s="119"/>
      <c r="I496" s="136"/>
      <c r="J496" s="36"/>
      <c r="K496" s="37"/>
      <c r="L496" s="226"/>
      <c r="M496" s="36"/>
      <c r="N496" s="37"/>
      <c r="O496" s="104"/>
      <c r="P496" s="36"/>
      <c r="Q496" s="37"/>
      <c r="R496" s="104"/>
      <c r="S496" s="36"/>
      <c r="T496" s="37"/>
      <c r="U496" s="37"/>
      <c r="V496" s="104"/>
      <c r="W496" s="36"/>
      <c r="X496" s="37"/>
      <c r="Y496" s="37"/>
      <c r="Z496" s="104"/>
      <c r="AA496" s="36"/>
      <c r="AB496" s="37"/>
      <c r="AC496" s="37"/>
      <c r="AD496" s="104"/>
      <c r="AE496" s="36"/>
      <c r="AF496" s="37"/>
      <c r="AG496" s="37"/>
      <c r="AH496" s="104"/>
      <c r="AI496" s="36"/>
      <c r="AJ496" s="37"/>
      <c r="AK496" s="37"/>
      <c r="AL496" s="104"/>
      <c r="AM496" s="36"/>
      <c r="AN496" s="37"/>
      <c r="AO496" s="37"/>
      <c r="AP496" s="119"/>
      <c r="AQ496" s="136"/>
      <c r="AR496" s="38"/>
      <c r="AS496" s="106"/>
      <c r="AT496" s="50"/>
      <c r="AU496" s="38"/>
      <c r="AV496" s="39"/>
      <c r="AW496" s="105"/>
      <c r="AX496" s="38"/>
      <c r="AY496" s="39"/>
      <c r="AZ496" s="271"/>
    </row>
    <row r="497" spans="1:52" s="183" customFormat="1" x14ac:dyDescent="0.25">
      <c r="A497" s="121" t="s">
        <v>61</v>
      </c>
      <c r="B497" s="36"/>
      <c r="C497" s="37"/>
      <c r="D497" s="104"/>
      <c r="E497" s="36"/>
      <c r="F497" s="37"/>
      <c r="G497" s="37"/>
      <c r="H497" s="119"/>
      <c r="I497" s="136"/>
      <c r="J497" s="36"/>
      <c r="K497" s="37"/>
      <c r="L497" s="226"/>
      <c r="M497" s="36"/>
      <c r="N497" s="37"/>
      <c r="O497" s="104"/>
      <c r="P497" s="36"/>
      <c r="Q497" s="37"/>
      <c r="R497" s="104"/>
      <c r="S497" s="36"/>
      <c r="T497" s="37"/>
      <c r="U497" s="37"/>
      <c r="V497" s="104"/>
      <c r="W497" s="36"/>
      <c r="X497" s="37"/>
      <c r="Y497" s="37"/>
      <c r="Z497" s="104"/>
      <c r="AA497" s="36"/>
      <c r="AB497" s="37"/>
      <c r="AC497" s="37"/>
      <c r="AD497" s="104"/>
      <c r="AE497" s="36"/>
      <c r="AF497" s="37"/>
      <c r="AG497" s="37"/>
      <c r="AH497" s="104"/>
      <c r="AI497" s="36"/>
      <c r="AJ497" s="37"/>
      <c r="AK497" s="37"/>
      <c r="AL497" s="104"/>
      <c r="AM497" s="36"/>
      <c r="AN497" s="37"/>
      <c r="AO497" s="37"/>
      <c r="AP497" s="119"/>
      <c r="AQ497" s="120"/>
      <c r="AR497" s="38"/>
      <c r="AS497" s="106"/>
      <c r="AT497" s="50"/>
      <c r="AU497" s="38"/>
      <c r="AV497" s="39"/>
      <c r="AW497" s="105"/>
      <c r="AX497" s="38"/>
      <c r="AY497" s="39"/>
      <c r="AZ497" s="271"/>
    </row>
    <row r="498" spans="1:52" x14ac:dyDescent="0.25">
      <c r="A498" s="121" t="s">
        <v>62</v>
      </c>
      <c r="B498" s="36"/>
      <c r="C498" s="37"/>
      <c r="D498" s="104"/>
      <c r="E498" s="36"/>
      <c r="F498" s="37"/>
      <c r="G498" s="37"/>
      <c r="H498" s="119"/>
      <c r="I498" s="136"/>
      <c r="J498" s="36"/>
      <c r="K498" s="37"/>
      <c r="L498" s="226"/>
      <c r="M498" s="36"/>
      <c r="N498" s="37"/>
      <c r="O498" s="104"/>
      <c r="P498" s="36"/>
      <c r="Q498" s="37"/>
      <c r="R498" s="104"/>
      <c r="S498" s="36"/>
      <c r="T498" s="37"/>
      <c r="U498" s="37"/>
      <c r="V498" s="231"/>
      <c r="W498" s="36"/>
      <c r="X498" s="37"/>
      <c r="Y498" s="37"/>
      <c r="Z498" s="104"/>
      <c r="AA498" s="36"/>
      <c r="AB498" s="37"/>
      <c r="AC498" s="37"/>
      <c r="AD498" s="104"/>
      <c r="AE498" s="36"/>
      <c r="AF498" s="37"/>
      <c r="AG498" s="37"/>
      <c r="AH498" s="104"/>
      <c r="AI498" s="36"/>
      <c r="AJ498" s="37"/>
      <c r="AK498" s="37"/>
      <c r="AL498" s="104"/>
      <c r="AM498" s="36"/>
      <c r="AN498" s="37"/>
      <c r="AO498" s="37"/>
      <c r="AP498" s="119"/>
      <c r="AQ498" s="120"/>
      <c r="AR498" s="38"/>
      <c r="AS498" s="106"/>
      <c r="AT498" s="50"/>
      <c r="AU498" s="38"/>
      <c r="AV498" s="39"/>
      <c r="AW498" s="105"/>
      <c r="AX498" s="38"/>
      <c r="AY498" s="39"/>
      <c r="AZ498" s="271"/>
    </row>
    <row r="499" spans="1:52" x14ac:dyDescent="0.25">
      <c r="A499" s="121" t="s">
        <v>63</v>
      </c>
      <c r="B499" s="36"/>
      <c r="C499" s="37"/>
      <c r="D499" s="104"/>
      <c r="E499" s="36"/>
      <c r="F499" s="37"/>
      <c r="G499" s="37"/>
      <c r="H499" s="119"/>
      <c r="I499" s="136"/>
      <c r="J499" s="36"/>
      <c r="K499" s="37"/>
      <c r="L499" s="226"/>
      <c r="M499" s="36"/>
      <c r="N499" s="37"/>
      <c r="O499" s="104"/>
      <c r="P499" s="36"/>
      <c r="Q499" s="37"/>
      <c r="R499" s="104"/>
      <c r="S499" s="36"/>
      <c r="T499" s="37"/>
      <c r="U499" s="37"/>
      <c r="V499" s="104"/>
      <c r="W499" s="36"/>
      <c r="X499" s="37"/>
      <c r="Y499" s="37"/>
      <c r="Z499" s="104"/>
      <c r="AA499" s="36"/>
      <c r="AB499" s="37"/>
      <c r="AC499" s="37"/>
      <c r="AD499" s="104"/>
      <c r="AE499" s="36"/>
      <c r="AF499" s="37"/>
      <c r="AG499" s="37"/>
      <c r="AH499" s="104"/>
      <c r="AI499" s="36"/>
      <c r="AJ499" s="37"/>
      <c r="AK499" s="37"/>
      <c r="AL499" s="104"/>
      <c r="AM499" s="36"/>
      <c r="AN499" s="37"/>
      <c r="AO499" s="37"/>
      <c r="AP499" s="119"/>
      <c r="AQ499" s="120"/>
      <c r="AR499" s="38"/>
      <c r="AS499" s="106"/>
      <c r="AT499" s="50"/>
      <c r="AU499" s="38"/>
      <c r="AV499" s="39"/>
      <c r="AW499" s="105"/>
      <c r="AX499" s="38"/>
      <c r="AY499" s="39"/>
      <c r="AZ499" s="271"/>
    </row>
    <row r="500" spans="1:52" s="183" customFormat="1" x14ac:dyDescent="0.25">
      <c r="A500" s="121" t="s">
        <v>64</v>
      </c>
      <c r="B500" s="36"/>
      <c r="C500" s="37"/>
      <c r="D500" s="104"/>
      <c r="E500" s="36"/>
      <c r="F500" s="37"/>
      <c r="G500" s="37"/>
      <c r="H500" s="119"/>
      <c r="I500" s="136"/>
      <c r="J500" s="36"/>
      <c r="K500" s="37"/>
      <c r="L500" s="226"/>
      <c r="M500" s="36"/>
      <c r="N500" s="37"/>
      <c r="O500" s="104"/>
      <c r="P500" s="36"/>
      <c r="Q500" s="37"/>
      <c r="R500" s="104"/>
      <c r="S500" s="36"/>
      <c r="T500" s="37"/>
      <c r="U500" s="37"/>
      <c r="V500" s="104"/>
      <c r="W500" s="36"/>
      <c r="X500" s="37"/>
      <c r="Y500" s="37"/>
      <c r="Z500" s="104"/>
      <c r="AA500" s="36"/>
      <c r="AB500" s="37"/>
      <c r="AC500" s="37"/>
      <c r="AD500" s="104"/>
      <c r="AE500" s="36"/>
      <c r="AF500" s="37"/>
      <c r="AG500" s="37"/>
      <c r="AH500" s="104"/>
      <c r="AI500" s="36"/>
      <c r="AJ500" s="37"/>
      <c r="AK500" s="37"/>
      <c r="AL500" s="104"/>
      <c r="AM500" s="36"/>
      <c r="AN500" s="37"/>
      <c r="AO500" s="37"/>
      <c r="AP500" s="119"/>
      <c r="AQ500" s="120"/>
      <c r="AR500" s="38"/>
      <c r="AS500" s="106"/>
      <c r="AT500" s="50"/>
      <c r="AU500" s="38"/>
      <c r="AV500" s="39"/>
      <c r="AW500" s="105"/>
      <c r="AX500" s="38"/>
      <c r="AY500" s="39"/>
      <c r="AZ500" s="271"/>
    </row>
    <row r="501" spans="1:52" s="183" customFormat="1" x14ac:dyDescent="0.25">
      <c r="A501" s="121" t="s">
        <v>65</v>
      </c>
      <c r="B501" s="36"/>
      <c r="C501" s="37"/>
      <c r="D501" s="104"/>
      <c r="E501" s="36"/>
      <c r="F501" s="37"/>
      <c r="G501" s="37"/>
      <c r="H501" s="119"/>
      <c r="I501" s="136"/>
      <c r="J501" s="36"/>
      <c r="K501" s="37"/>
      <c r="L501" s="226"/>
      <c r="M501" s="36"/>
      <c r="N501" s="37"/>
      <c r="O501" s="104"/>
      <c r="P501" s="36"/>
      <c r="Q501" s="37"/>
      <c r="R501" s="104"/>
      <c r="S501" s="36"/>
      <c r="T501" s="37"/>
      <c r="U501" s="37"/>
      <c r="V501" s="104"/>
      <c r="W501" s="36"/>
      <c r="X501" s="37"/>
      <c r="Y501" s="37"/>
      <c r="Z501" s="104"/>
      <c r="AA501" s="36"/>
      <c r="AB501" s="37"/>
      <c r="AC501" s="37"/>
      <c r="AD501" s="104"/>
      <c r="AE501" s="36"/>
      <c r="AF501" s="37"/>
      <c r="AG501" s="37"/>
      <c r="AH501" s="104"/>
      <c r="AI501" s="36"/>
      <c r="AJ501" s="37"/>
      <c r="AK501" s="37"/>
      <c r="AL501" s="104"/>
      <c r="AM501" s="36"/>
      <c r="AN501" s="37"/>
      <c r="AO501" s="37"/>
      <c r="AP501" s="119"/>
      <c r="AQ501" s="120"/>
      <c r="AR501" s="38"/>
      <c r="AS501" s="106"/>
      <c r="AT501" s="50"/>
      <c r="AU501" s="38"/>
      <c r="AV501" s="39"/>
      <c r="AW501" s="105"/>
      <c r="AX501" s="38"/>
      <c r="AY501" s="39"/>
      <c r="AZ501" s="271"/>
    </row>
    <row r="502" spans="1:52" s="183" customFormat="1" x14ac:dyDescent="0.25">
      <c r="A502" s="121" t="s">
        <v>67</v>
      </c>
      <c r="B502" s="36"/>
      <c r="C502" s="37"/>
      <c r="D502" s="104"/>
      <c r="E502" s="36"/>
      <c r="F502" s="37"/>
      <c r="G502" s="37"/>
      <c r="H502" s="119"/>
      <c r="I502" s="136"/>
      <c r="J502" s="36"/>
      <c r="K502" s="37"/>
      <c r="L502" s="226"/>
      <c r="M502" s="36"/>
      <c r="N502" s="37"/>
      <c r="O502" s="104"/>
      <c r="P502" s="36"/>
      <c r="Q502" s="37"/>
      <c r="R502" s="104"/>
      <c r="S502" s="36"/>
      <c r="T502" s="37"/>
      <c r="U502" s="37"/>
      <c r="V502" s="104"/>
      <c r="W502" s="36"/>
      <c r="X502" s="37"/>
      <c r="Y502" s="37"/>
      <c r="Z502" s="231"/>
      <c r="AA502" s="36"/>
      <c r="AB502" s="37"/>
      <c r="AC502" s="37"/>
      <c r="AD502" s="104"/>
      <c r="AE502" s="36"/>
      <c r="AF502" s="37"/>
      <c r="AG502" s="37"/>
      <c r="AH502" s="104"/>
      <c r="AI502" s="36"/>
      <c r="AJ502" s="37"/>
      <c r="AK502" s="37"/>
      <c r="AL502" s="104"/>
      <c r="AM502" s="36"/>
      <c r="AN502" s="37"/>
      <c r="AO502" s="37"/>
      <c r="AP502" s="119"/>
      <c r="AQ502" s="120"/>
      <c r="AR502" s="38"/>
      <c r="AS502" s="106"/>
      <c r="AT502" s="50"/>
      <c r="AU502" s="38"/>
      <c r="AV502" s="39"/>
      <c r="AW502" s="105"/>
      <c r="AX502" s="38"/>
      <c r="AY502" s="39"/>
      <c r="AZ502" s="271"/>
    </row>
    <row r="503" spans="1:52" s="183" customFormat="1" x14ac:dyDescent="0.25">
      <c r="A503" s="121" t="s">
        <v>68</v>
      </c>
      <c r="B503" s="36"/>
      <c r="C503" s="37"/>
      <c r="D503" s="104"/>
      <c r="E503" s="36"/>
      <c r="F503" s="37"/>
      <c r="G503" s="37"/>
      <c r="H503" s="119"/>
      <c r="I503" s="136"/>
      <c r="J503" s="36"/>
      <c r="K503" s="37"/>
      <c r="L503" s="226"/>
      <c r="M503" s="36"/>
      <c r="N503" s="37"/>
      <c r="O503" s="104"/>
      <c r="P503" s="36"/>
      <c r="Q503" s="37"/>
      <c r="R503" s="104"/>
      <c r="S503" s="36"/>
      <c r="T503" s="37"/>
      <c r="U503" s="37"/>
      <c r="V503" s="104"/>
      <c r="W503" s="36"/>
      <c r="X503" s="37"/>
      <c r="Y503" s="37"/>
      <c r="Z503" s="104"/>
      <c r="AA503" s="36"/>
      <c r="AB503" s="37"/>
      <c r="AC503" s="37"/>
      <c r="AD503" s="104"/>
      <c r="AE503" s="36"/>
      <c r="AF503" s="37"/>
      <c r="AG503" s="37"/>
      <c r="AH503" s="104"/>
      <c r="AI503" s="36"/>
      <c r="AJ503" s="37"/>
      <c r="AK503" s="37"/>
      <c r="AL503" s="104"/>
      <c r="AM503" s="36"/>
      <c r="AN503" s="37"/>
      <c r="AO503" s="37"/>
      <c r="AP503" s="119"/>
      <c r="AQ503" s="120"/>
      <c r="AR503" s="38"/>
      <c r="AS503" s="106"/>
      <c r="AT503" s="50"/>
      <c r="AU503" s="38"/>
      <c r="AV503" s="39"/>
      <c r="AW503" s="105"/>
      <c r="AX503" s="38"/>
      <c r="AY503" s="39"/>
      <c r="AZ503" s="271"/>
    </row>
    <row r="504" spans="1:52" s="183" customFormat="1" x14ac:dyDescent="0.25">
      <c r="A504" s="121" t="s">
        <v>69</v>
      </c>
      <c r="B504" s="36"/>
      <c r="C504" s="37"/>
      <c r="D504" s="104"/>
      <c r="E504" s="36"/>
      <c r="F504" s="37"/>
      <c r="G504" s="37"/>
      <c r="H504" s="119"/>
      <c r="I504" s="136"/>
      <c r="J504" s="36"/>
      <c r="K504" s="37"/>
      <c r="L504" s="226"/>
      <c r="M504" s="36"/>
      <c r="N504" s="37"/>
      <c r="O504" s="104"/>
      <c r="P504" s="36"/>
      <c r="Q504" s="37"/>
      <c r="R504" s="104"/>
      <c r="S504" s="36"/>
      <c r="T504" s="37"/>
      <c r="U504" s="37"/>
      <c r="V504" s="104"/>
      <c r="W504" s="36"/>
      <c r="X504" s="37"/>
      <c r="Y504" s="37"/>
      <c r="Z504" s="104"/>
      <c r="AA504" s="36"/>
      <c r="AB504" s="37"/>
      <c r="AC504" s="37"/>
      <c r="AD504" s="104"/>
      <c r="AE504" s="36"/>
      <c r="AF504" s="37"/>
      <c r="AG504" s="37"/>
      <c r="AH504" s="104"/>
      <c r="AI504" s="36"/>
      <c r="AJ504" s="37"/>
      <c r="AK504" s="37"/>
      <c r="AL504" s="104"/>
      <c r="AM504" s="36"/>
      <c r="AN504" s="37"/>
      <c r="AO504" s="37"/>
      <c r="AP504" s="119"/>
      <c r="AQ504" s="120"/>
      <c r="AR504" s="38"/>
      <c r="AS504" s="106"/>
      <c r="AT504" s="50"/>
      <c r="AU504" s="38"/>
      <c r="AV504" s="39"/>
      <c r="AW504" s="105"/>
      <c r="AX504" s="38"/>
      <c r="AY504" s="39"/>
      <c r="AZ504" s="271"/>
    </row>
    <row r="505" spans="1:52" s="183" customFormat="1" x14ac:dyDescent="0.25">
      <c r="A505" s="121" t="s">
        <v>70</v>
      </c>
      <c r="B505" s="36"/>
      <c r="C505" s="37"/>
      <c r="D505" s="104"/>
      <c r="E505" s="36"/>
      <c r="F505" s="37"/>
      <c r="G505" s="37"/>
      <c r="H505" s="119"/>
      <c r="I505" s="136"/>
      <c r="J505" s="36"/>
      <c r="K505" s="37"/>
      <c r="L505" s="226"/>
      <c r="M505" s="36"/>
      <c r="N505" s="37"/>
      <c r="O505" s="104"/>
      <c r="P505" s="36"/>
      <c r="Q505" s="37"/>
      <c r="R505" s="104"/>
      <c r="S505" s="36"/>
      <c r="T505" s="37"/>
      <c r="U505" s="37"/>
      <c r="V505" s="231"/>
      <c r="W505" s="36"/>
      <c r="X505" s="37"/>
      <c r="Y505" s="37"/>
      <c r="Z505" s="104"/>
      <c r="AA505" s="36"/>
      <c r="AB505" s="37"/>
      <c r="AC505" s="37"/>
      <c r="AD505" s="104"/>
      <c r="AE505" s="36"/>
      <c r="AF505" s="37"/>
      <c r="AG505" s="37"/>
      <c r="AH505" s="104"/>
      <c r="AI505" s="36"/>
      <c r="AJ505" s="37"/>
      <c r="AK505" s="37"/>
      <c r="AL505" s="104"/>
      <c r="AM505" s="36"/>
      <c r="AN505" s="37"/>
      <c r="AO505" s="37"/>
      <c r="AP505" s="119"/>
      <c r="AQ505" s="120"/>
      <c r="AR505" s="38"/>
      <c r="AS505" s="106"/>
      <c r="AT505" s="50"/>
      <c r="AU505" s="38"/>
      <c r="AV505" s="39"/>
      <c r="AW505" s="105"/>
      <c r="AX505" s="38"/>
      <c r="AY505" s="39"/>
      <c r="AZ505" s="271"/>
    </row>
    <row r="506" spans="1:52" s="183" customFormat="1" x14ac:dyDescent="0.25">
      <c r="A506" s="121" t="s">
        <v>71</v>
      </c>
      <c r="B506" s="36"/>
      <c r="C506" s="37"/>
      <c r="D506" s="104"/>
      <c r="E506" s="36"/>
      <c r="F506" s="37"/>
      <c r="G506" s="37"/>
      <c r="H506" s="119"/>
      <c r="I506" s="136"/>
      <c r="J506" s="36"/>
      <c r="K506" s="37"/>
      <c r="L506" s="226"/>
      <c r="M506" s="36"/>
      <c r="N506" s="37"/>
      <c r="O506" s="104"/>
      <c r="P506" s="36"/>
      <c r="Q506" s="37"/>
      <c r="R506" s="104"/>
      <c r="S506" s="36"/>
      <c r="T506" s="37"/>
      <c r="U506" s="37"/>
      <c r="V506" s="104"/>
      <c r="W506" s="36"/>
      <c r="X506" s="37"/>
      <c r="Y506" s="37"/>
      <c r="Z506" s="231"/>
      <c r="AA506" s="36"/>
      <c r="AB506" s="37"/>
      <c r="AC506" s="37"/>
      <c r="AD506" s="104"/>
      <c r="AE506" s="36"/>
      <c r="AF506" s="37"/>
      <c r="AG506" s="37"/>
      <c r="AH506" s="104"/>
      <c r="AI506" s="36"/>
      <c r="AJ506" s="37"/>
      <c r="AK506" s="37"/>
      <c r="AL506" s="104"/>
      <c r="AM506" s="36"/>
      <c r="AN506" s="37"/>
      <c r="AO506" s="37"/>
      <c r="AP506" s="119"/>
      <c r="AQ506" s="120"/>
      <c r="AR506" s="38"/>
      <c r="AS506" s="106"/>
      <c r="AT506" s="50"/>
      <c r="AU506" s="38"/>
      <c r="AV506" s="39"/>
      <c r="AW506" s="105"/>
      <c r="AX506" s="38"/>
      <c r="AY506" s="39"/>
      <c r="AZ506" s="271"/>
    </row>
    <row r="507" spans="1:52" s="183" customFormat="1" x14ac:dyDescent="0.25">
      <c r="A507" s="121" t="s">
        <v>72</v>
      </c>
      <c r="B507" s="36"/>
      <c r="C507" s="37"/>
      <c r="D507" s="104"/>
      <c r="E507" s="36"/>
      <c r="F507" s="37"/>
      <c r="G507" s="37"/>
      <c r="H507" s="119"/>
      <c r="I507" s="136"/>
      <c r="J507" s="36"/>
      <c r="K507" s="37"/>
      <c r="L507" s="226"/>
      <c r="M507" s="36"/>
      <c r="N507" s="37"/>
      <c r="O507" s="104"/>
      <c r="P507" s="36"/>
      <c r="Q507" s="37"/>
      <c r="R507" s="104"/>
      <c r="S507" s="36"/>
      <c r="T507" s="37"/>
      <c r="U507" s="37"/>
      <c r="V507" s="104"/>
      <c r="W507" s="36"/>
      <c r="X507" s="37"/>
      <c r="Y507" s="37"/>
      <c r="Z507" s="104"/>
      <c r="AA507" s="36"/>
      <c r="AB507" s="37"/>
      <c r="AC507" s="37"/>
      <c r="AD507" s="104"/>
      <c r="AE507" s="36"/>
      <c r="AF507" s="37"/>
      <c r="AG507" s="37"/>
      <c r="AH507" s="104"/>
      <c r="AI507" s="36"/>
      <c r="AJ507" s="37"/>
      <c r="AK507" s="37"/>
      <c r="AL507" s="104"/>
      <c r="AM507" s="36"/>
      <c r="AN507" s="37"/>
      <c r="AO507" s="37"/>
      <c r="AP507" s="119"/>
      <c r="AQ507" s="120"/>
      <c r="AR507" s="38"/>
      <c r="AS507" s="106"/>
      <c r="AT507" s="50"/>
      <c r="AU507" s="38"/>
      <c r="AV507" s="39"/>
      <c r="AW507" s="105"/>
      <c r="AX507" s="38"/>
      <c r="AY507" s="39"/>
      <c r="AZ507" s="271"/>
    </row>
    <row r="508" spans="1:52" s="183" customFormat="1" x14ac:dyDescent="0.25">
      <c r="A508" s="121" t="s">
        <v>73</v>
      </c>
      <c r="B508" s="36"/>
      <c r="C508" s="37"/>
      <c r="D508" s="104"/>
      <c r="E508" s="36"/>
      <c r="F508" s="37"/>
      <c r="G508" s="37"/>
      <c r="H508" s="119"/>
      <c r="I508" s="136"/>
      <c r="J508" s="36"/>
      <c r="K508" s="37"/>
      <c r="L508" s="226"/>
      <c r="M508" s="36"/>
      <c r="N508" s="37"/>
      <c r="O508" s="104"/>
      <c r="P508" s="36"/>
      <c r="Q508" s="37"/>
      <c r="R508" s="104"/>
      <c r="S508" s="36"/>
      <c r="T508" s="37"/>
      <c r="U508" s="37"/>
      <c r="V508" s="231"/>
      <c r="W508" s="36"/>
      <c r="X508" s="37"/>
      <c r="Y508" s="37"/>
      <c r="Z508" s="104"/>
      <c r="AA508" s="36"/>
      <c r="AB508" s="37"/>
      <c r="AC508" s="37"/>
      <c r="AD508" s="104"/>
      <c r="AE508" s="36"/>
      <c r="AF508" s="37"/>
      <c r="AG508" s="37"/>
      <c r="AH508" s="104"/>
      <c r="AI508" s="36"/>
      <c r="AJ508" s="37"/>
      <c r="AK508" s="37"/>
      <c r="AL508" s="104"/>
      <c r="AM508" s="36"/>
      <c r="AN508" s="37"/>
      <c r="AO508" s="37"/>
      <c r="AP508" s="119"/>
      <c r="AQ508" s="120"/>
      <c r="AR508" s="38"/>
      <c r="AS508" s="106"/>
      <c r="AT508" s="50"/>
      <c r="AU508" s="38"/>
      <c r="AV508" s="39"/>
      <c r="AW508" s="105"/>
      <c r="AX508" s="38"/>
      <c r="AY508" s="39"/>
      <c r="AZ508" s="271"/>
    </row>
    <row r="509" spans="1:52" s="183" customFormat="1" x14ac:dyDescent="0.25">
      <c r="A509" s="121" t="s">
        <v>74</v>
      </c>
      <c r="B509" s="36"/>
      <c r="C509" s="37"/>
      <c r="D509" s="104"/>
      <c r="E509" s="36"/>
      <c r="F509" s="37"/>
      <c r="G509" s="37"/>
      <c r="H509" s="119"/>
      <c r="I509" s="136"/>
      <c r="J509" s="36"/>
      <c r="K509" s="37"/>
      <c r="L509" s="226"/>
      <c r="M509" s="36"/>
      <c r="N509" s="37"/>
      <c r="O509" s="104"/>
      <c r="P509" s="36"/>
      <c r="Q509" s="37"/>
      <c r="R509" s="104"/>
      <c r="S509" s="36"/>
      <c r="T509" s="37"/>
      <c r="U509" s="37"/>
      <c r="V509" s="104"/>
      <c r="W509" s="36"/>
      <c r="X509" s="37"/>
      <c r="Y509" s="37"/>
      <c r="Z509" s="104"/>
      <c r="AA509" s="36"/>
      <c r="AB509" s="37"/>
      <c r="AC509" s="37"/>
      <c r="AD509" s="104"/>
      <c r="AE509" s="36"/>
      <c r="AF509" s="37"/>
      <c r="AG509" s="37"/>
      <c r="AH509" s="104"/>
      <c r="AI509" s="36"/>
      <c r="AJ509" s="37"/>
      <c r="AK509" s="37"/>
      <c r="AL509" s="104"/>
      <c r="AM509" s="36"/>
      <c r="AN509" s="37"/>
      <c r="AO509" s="37"/>
      <c r="AP509" s="119"/>
      <c r="AQ509" s="120"/>
      <c r="AR509" s="38"/>
      <c r="AS509" s="106"/>
      <c r="AT509" s="50"/>
      <c r="AU509" s="38"/>
      <c r="AV509" s="39"/>
      <c r="AW509" s="105"/>
      <c r="AX509" s="38"/>
      <c r="AY509" s="39"/>
      <c r="AZ509" s="271"/>
    </row>
    <row r="510" spans="1:52" s="183" customFormat="1" x14ac:dyDescent="0.25">
      <c r="A510" s="121" t="s">
        <v>75</v>
      </c>
      <c r="B510" s="36"/>
      <c r="C510" s="37"/>
      <c r="D510" s="104"/>
      <c r="E510" s="36"/>
      <c r="F510" s="37"/>
      <c r="G510" s="37"/>
      <c r="H510" s="119"/>
      <c r="I510" s="136"/>
      <c r="J510" s="36"/>
      <c r="K510" s="37"/>
      <c r="L510" s="226"/>
      <c r="M510" s="36"/>
      <c r="N510" s="37"/>
      <c r="O510" s="104"/>
      <c r="P510" s="36"/>
      <c r="Q510" s="37"/>
      <c r="R510" s="104"/>
      <c r="S510" s="36"/>
      <c r="T510" s="37"/>
      <c r="U510" s="37"/>
      <c r="V510" s="104"/>
      <c r="W510" s="36"/>
      <c r="X510" s="37"/>
      <c r="Y510" s="37"/>
      <c r="Z510" s="104"/>
      <c r="AA510" s="36"/>
      <c r="AB510" s="37"/>
      <c r="AC510" s="37"/>
      <c r="AD510" s="104"/>
      <c r="AE510" s="36"/>
      <c r="AF510" s="37"/>
      <c r="AG510" s="37"/>
      <c r="AH510" s="104"/>
      <c r="AI510" s="36"/>
      <c r="AJ510" s="37"/>
      <c r="AK510" s="37"/>
      <c r="AL510" s="104"/>
      <c r="AM510" s="36"/>
      <c r="AN510" s="37"/>
      <c r="AO510" s="37"/>
      <c r="AP510" s="119"/>
      <c r="AQ510" s="120"/>
      <c r="AR510" s="38"/>
      <c r="AS510" s="106"/>
      <c r="AT510" s="50"/>
      <c r="AU510" s="38"/>
      <c r="AV510" s="39"/>
      <c r="AW510" s="105"/>
      <c r="AX510" s="38"/>
      <c r="AY510" s="39"/>
      <c r="AZ510" s="271"/>
    </row>
    <row r="511" spans="1:52" s="183" customFormat="1" ht="15.75" thickBot="1" x14ac:dyDescent="0.3">
      <c r="A511" s="274" t="s">
        <v>76</v>
      </c>
      <c r="B511" s="275"/>
      <c r="C511" s="276"/>
      <c r="D511" s="277"/>
      <c r="E511" s="275"/>
      <c r="F511" s="276"/>
      <c r="G511" s="276"/>
      <c r="H511" s="278"/>
      <c r="I511" s="279"/>
      <c r="J511" s="275"/>
      <c r="K511" s="276"/>
      <c r="L511" s="280"/>
      <c r="M511" s="275"/>
      <c r="N511" s="276"/>
      <c r="O511" s="277"/>
      <c r="P511" s="275"/>
      <c r="Q511" s="276"/>
      <c r="R511" s="277"/>
      <c r="S511" s="275"/>
      <c r="T511" s="276"/>
      <c r="U511" s="276"/>
      <c r="V511" s="277"/>
      <c r="W511" s="275"/>
      <c r="X511" s="276"/>
      <c r="Y511" s="276"/>
      <c r="Z511" s="277"/>
      <c r="AA511" s="275"/>
      <c r="AB511" s="276"/>
      <c r="AC511" s="276"/>
      <c r="AD511" s="277"/>
      <c r="AE511" s="275"/>
      <c r="AF511" s="276"/>
      <c r="AG511" s="276"/>
      <c r="AH511" s="277"/>
      <c r="AI511" s="275"/>
      <c r="AJ511" s="276"/>
      <c r="AK511" s="276"/>
      <c r="AL511" s="277"/>
      <c r="AM511" s="275"/>
      <c r="AN511" s="276"/>
      <c r="AO511" s="276"/>
      <c r="AP511" s="278"/>
      <c r="AQ511" s="281"/>
      <c r="AR511" s="282"/>
      <c r="AS511" s="283"/>
      <c r="AT511" s="284"/>
      <c r="AU511" s="282"/>
      <c r="AV511" s="285"/>
      <c r="AW511" s="286"/>
      <c r="AX511" s="282"/>
      <c r="AY511" s="285"/>
      <c r="AZ511" s="287"/>
    </row>
  </sheetData>
  <sortState ref="A2:AZ511">
    <sortCondition ref="D2"/>
  </sortState>
  <phoneticPr fontId="8" type="noConversion"/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38" workbookViewId="0">
      <selection activeCell="C38" sqref="C1:C1048576"/>
    </sheetView>
  </sheetViews>
  <sheetFormatPr defaultRowHeight="15" x14ac:dyDescent="0.25"/>
  <cols>
    <col min="1" max="1" width="7.7109375" bestFit="1" customWidth="1"/>
    <col min="2" max="3" width="7.7109375" customWidth="1"/>
    <col min="4" max="4" width="14.5703125" bestFit="1" customWidth="1"/>
    <col min="5" max="5" width="11.42578125" bestFit="1" customWidth="1"/>
    <col min="6" max="6" width="6" style="131" bestFit="1" customWidth="1"/>
    <col min="7" max="7" width="10.5703125" style="131" bestFit="1" customWidth="1"/>
  </cols>
  <sheetData>
    <row r="1" spans="1:7" ht="15.75" x14ac:dyDescent="0.25">
      <c r="A1" s="152" t="s">
        <v>850</v>
      </c>
      <c r="B1" s="152"/>
      <c r="C1" s="152"/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x14ac:dyDescent="0.25">
      <c r="A2" t="s">
        <v>90</v>
      </c>
      <c r="B2" t="str">
        <f>MID(A2,2,5)</f>
        <v>93195</v>
      </c>
      <c r="C2" s="153">
        <v>93195</v>
      </c>
      <c r="D2" t="s">
        <v>91</v>
      </c>
      <c r="E2" t="s">
        <v>92</v>
      </c>
      <c r="F2" s="131" t="s">
        <v>77</v>
      </c>
      <c r="G2" s="131" t="s">
        <v>85</v>
      </c>
    </row>
    <row r="3" spans="1:7" x14ac:dyDescent="0.25">
      <c r="A3" t="s">
        <v>464</v>
      </c>
      <c r="B3" t="str">
        <f t="shared" ref="B3:B66" si="0">MID(A3,2,5)</f>
        <v>76695</v>
      </c>
      <c r="C3" s="153">
        <v>76695</v>
      </c>
      <c r="D3" t="s">
        <v>465</v>
      </c>
      <c r="E3" t="s">
        <v>149</v>
      </c>
      <c r="F3" s="131" t="s">
        <v>77</v>
      </c>
      <c r="G3" s="131" t="s">
        <v>85</v>
      </c>
    </row>
    <row r="4" spans="1:7" x14ac:dyDescent="0.25">
      <c r="A4" t="s">
        <v>469</v>
      </c>
      <c r="B4" t="str">
        <f t="shared" si="0"/>
        <v>93206</v>
      </c>
      <c r="C4" s="153">
        <v>93206</v>
      </c>
      <c r="D4" t="s">
        <v>470</v>
      </c>
      <c r="E4" t="s">
        <v>292</v>
      </c>
      <c r="F4" s="131">
        <v>13</v>
      </c>
      <c r="G4" s="131" t="s">
        <v>80</v>
      </c>
    </row>
    <row r="5" spans="1:7" x14ac:dyDescent="0.25">
      <c r="A5" t="s">
        <v>474</v>
      </c>
      <c r="B5" t="str">
        <f t="shared" si="0"/>
        <v>94204</v>
      </c>
      <c r="C5" s="153">
        <v>94204</v>
      </c>
      <c r="D5" t="s">
        <v>475</v>
      </c>
      <c r="E5" t="s">
        <v>295</v>
      </c>
      <c r="F5" s="131" t="s">
        <v>77</v>
      </c>
      <c r="G5" s="131" t="s">
        <v>85</v>
      </c>
    </row>
    <row r="6" spans="1:7" x14ac:dyDescent="0.25">
      <c r="A6" t="s">
        <v>481</v>
      </c>
      <c r="B6" t="str">
        <f t="shared" si="0"/>
        <v>94213</v>
      </c>
      <c r="C6" s="153">
        <v>94213</v>
      </c>
      <c r="D6" t="s">
        <v>482</v>
      </c>
      <c r="E6" t="s">
        <v>483</v>
      </c>
      <c r="F6" s="131">
        <v>12</v>
      </c>
      <c r="G6" s="131" t="s">
        <v>80</v>
      </c>
    </row>
    <row r="7" spans="1:7" x14ac:dyDescent="0.25">
      <c r="A7" t="s">
        <v>851</v>
      </c>
      <c r="B7" t="str">
        <f t="shared" si="0"/>
        <v>93224</v>
      </c>
      <c r="C7" s="153">
        <v>93224</v>
      </c>
      <c r="D7" t="s">
        <v>852</v>
      </c>
      <c r="E7" t="s">
        <v>167</v>
      </c>
      <c r="F7" s="131" t="s">
        <v>77</v>
      </c>
      <c r="G7" s="131" t="s">
        <v>85</v>
      </c>
    </row>
    <row r="8" spans="1:7" x14ac:dyDescent="0.25">
      <c r="A8" t="s">
        <v>122</v>
      </c>
      <c r="B8" t="str">
        <f t="shared" si="0"/>
        <v>93228</v>
      </c>
      <c r="C8" s="153">
        <v>93228</v>
      </c>
      <c r="D8" t="s">
        <v>123</v>
      </c>
      <c r="E8" t="s">
        <v>124</v>
      </c>
      <c r="F8" s="131" t="s">
        <v>77</v>
      </c>
      <c r="G8" s="131" t="s">
        <v>85</v>
      </c>
    </row>
    <row r="9" spans="1:7" x14ac:dyDescent="0.25">
      <c r="A9" t="s">
        <v>487</v>
      </c>
      <c r="B9" t="str">
        <f t="shared" si="0"/>
        <v>93846</v>
      </c>
      <c r="C9" s="153">
        <v>93846</v>
      </c>
      <c r="D9" t="s">
        <v>488</v>
      </c>
      <c r="E9" t="s">
        <v>138</v>
      </c>
      <c r="F9" s="131" t="s">
        <v>77</v>
      </c>
      <c r="G9" s="131" t="s">
        <v>85</v>
      </c>
    </row>
    <row r="10" spans="1:7" x14ac:dyDescent="0.25">
      <c r="A10" t="s">
        <v>489</v>
      </c>
      <c r="B10" t="str">
        <f t="shared" si="0"/>
        <v>93233</v>
      </c>
      <c r="C10" s="153">
        <v>93233</v>
      </c>
      <c r="D10" t="s">
        <v>490</v>
      </c>
      <c r="E10" t="s">
        <v>152</v>
      </c>
      <c r="F10" s="131">
        <v>10</v>
      </c>
      <c r="G10" s="131" t="s">
        <v>80</v>
      </c>
    </row>
    <row r="11" spans="1:7" x14ac:dyDescent="0.25">
      <c r="A11" t="s">
        <v>493</v>
      </c>
      <c r="B11" t="str">
        <f t="shared" si="0"/>
        <v>94042</v>
      </c>
      <c r="C11" s="153">
        <v>94042</v>
      </c>
      <c r="D11" t="s">
        <v>494</v>
      </c>
      <c r="E11" t="s">
        <v>132</v>
      </c>
      <c r="F11" s="131">
        <v>15</v>
      </c>
      <c r="G11" s="131" t="s">
        <v>80</v>
      </c>
    </row>
    <row r="12" spans="1:7" x14ac:dyDescent="0.25">
      <c r="A12" t="s">
        <v>495</v>
      </c>
      <c r="B12" t="str">
        <f t="shared" si="0"/>
        <v>94196</v>
      </c>
      <c r="C12" s="153">
        <v>94196</v>
      </c>
      <c r="D12" t="s">
        <v>496</v>
      </c>
      <c r="E12" t="s">
        <v>497</v>
      </c>
      <c r="F12" s="131">
        <v>12</v>
      </c>
      <c r="G12" s="131" t="s">
        <v>80</v>
      </c>
    </row>
    <row r="13" spans="1:7" x14ac:dyDescent="0.25">
      <c r="A13" t="s">
        <v>500</v>
      </c>
      <c r="B13" t="str">
        <f t="shared" si="0"/>
        <v>94041</v>
      </c>
      <c r="C13" s="153">
        <v>94041</v>
      </c>
      <c r="D13" t="s">
        <v>501</v>
      </c>
      <c r="E13" t="s">
        <v>167</v>
      </c>
      <c r="F13" s="131" t="s">
        <v>77</v>
      </c>
      <c r="G13" s="131" t="s">
        <v>85</v>
      </c>
    </row>
    <row r="14" spans="1:7" x14ac:dyDescent="0.25">
      <c r="A14" t="s">
        <v>502</v>
      </c>
      <c r="B14" t="str">
        <f t="shared" si="0"/>
        <v>93784</v>
      </c>
      <c r="C14" s="153">
        <v>93784</v>
      </c>
      <c r="D14" t="s">
        <v>503</v>
      </c>
      <c r="E14" t="s">
        <v>161</v>
      </c>
      <c r="F14" s="131">
        <v>9</v>
      </c>
      <c r="G14" s="131" t="s">
        <v>80</v>
      </c>
    </row>
    <row r="15" spans="1:7" x14ac:dyDescent="0.25">
      <c r="A15" t="s">
        <v>142</v>
      </c>
      <c r="B15" t="str">
        <f t="shared" si="0"/>
        <v>93243</v>
      </c>
      <c r="C15" s="153">
        <v>93243</v>
      </c>
      <c r="D15" t="s">
        <v>143</v>
      </c>
      <c r="E15" t="s">
        <v>144</v>
      </c>
      <c r="F15" s="131">
        <v>11</v>
      </c>
      <c r="G15" s="131" t="s">
        <v>80</v>
      </c>
    </row>
    <row r="16" spans="1:7" x14ac:dyDescent="0.25">
      <c r="A16" t="s">
        <v>853</v>
      </c>
      <c r="B16" t="str">
        <f t="shared" si="0"/>
        <v>93249</v>
      </c>
      <c r="C16" s="153">
        <v>93249</v>
      </c>
      <c r="D16" t="s">
        <v>854</v>
      </c>
      <c r="E16" t="s">
        <v>468</v>
      </c>
      <c r="F16" s="131">
        <v>15</v>
      </c>
      <c r="G16" s="131" t="s">
        <v>80</v>
      </c>
    </row>
    <row r="17" spans="1:7" x14ac:dyDescent="0.25">
      <c r="A17" t="s">
        <v>508</v>
      </c>
      <c r="B17" t="str">
        <f t="shared" si="0"/>
        <v>92781</v>
      </c>
      <c r="C17" s="153">
        <v>92781</v>
      </c>
      <c r="D17" t="s">
        <v>509</v>
      </c>
      <c r="E17" t="s">
        <v>167</v>
      </c>
      <c r="F17" s="131">
        <v>14</v>
      </c>
      <c r="G17" s="131" t="s">
        <v>80</v>
      </c>
    </row>
    <row r="18" spans="1:7" x14ac:dyDescent="0.25">
      <c r="A18" t="s">
        <v>510</v>
      </c>
      <c r="B18" t="str">
        <f t="shared" si="0"/>
        <v>94040</v>
      </c>
      <c r="C18" s="153">
        <v>94040</v>
      </c>
      <c r="D18" t="s">
        <v>511</v>
      </c>
      <c r="E18" t="s">
        <v>167</v>
      </c>
      <c r="F18" s="131">
        <v>14</v>
      </c>
      <c r="G18" s="131" t="s">
        <v>80</v>
      </c>
    </row>
    <row r="19" spans="1:7" x14ac:dyDescent="0.25">
      <c r="A19" t="s">
        <v>538</v>
      </c>
      <c r="B19" t="str">
        <f t="shared" si="0"/>
        <v>92802</v>
      </c>
      <c r="C19" s="153">
        <v>92802</v>
      </c>
      <c r="D19" t="s">
        <v>539</v>
      </c>
      <c r="E19" t="s">
        <v>113</v>
      </c>
      <c r="F19" s="131">
        <v>13</v>
      </c>
      <c r="G19" s="131" t="s">
        <v>80</v>
      </c>
    </row>
    <row r="20" spans="1:7" x14ac:dyDescent="0.25">
      <c r="A20" t="s">
        <v>544</v>
      </c>
      <c r="B20" t="str">
        <f t="shared" si="0"/>
        <v>93858</v>
      </c>
      <c r="C20" s="153">
        <v>93858</v>
      </c>
      <c r="D20" t="s">
        <v>545</v>
      </c>
      <c r="E20" t="s">
        <v>103</v>
      </c>
      <c r="F20" s="131">
        <v>14</v>
      </c>
      <c r="G20" s="131" t="s">
        <v>80</v>
      </c>
    </row>
    <row r="21" spans="1:7" x14ac:dyDescent="0.25">
      <c r="A21" t="s">
        <v>546</v>
      </c>
      <c r="B21" t="str">
        <f t="shared" si="0"/>
        <v>94038</v>
      </c>
      <c r="C21" s="153">
        <v>94038</v>
      </c>
      <c r="D21" t="s">
        <v>547</v>
      </c>
      <c r="E21" t="s">
        <v>548</v>
      </c>
      <c r="F21" s="131">
        <v>14</v>
      </c>
      <c r="G21" s="131" t="s">
        <v>80</v>
      </c>
    </row>
    <row r="22" spans="1:7" x14ac:dyDescent="0.25">
      <c r="A22" t="s">
        <v>192</v>
      </c>
      <c r="B22" t="str">
        <f t="shared" si="0"/>
        <v>91564</v>
      </c>
      <c r="C22" s="153">
        <v>91564</v>
      </c>
      <c r="D22" t="s">
        <v>193</v>
      </c>
      <c r="E22" t="s">
        <v>194</v>
      </c>
      <c r="F22" s="131" t="s">
        <v>77</v>
      </c>
      <c r="G22" s="131" t="s">
        <v>85</v>
      </c>
    </row>
    <row r="23" spans="1:7" x14ac:dyDescent="0.25">
      <c r="A23" t="s">
        <v>551</v>
      </c>
      <c r="B23" t="str">
        <f t="shared" si="0"/>
        <v>93860</v>
      </c>
      <c r="C23" s="153">
        <v>93860</v>
      </c>
      <c r="D23" t="s">
        <v>552</v>
      </c>
      <c r="E23" t="s">
        <v>333</v>
      </c>
      <c r="F23" s="131">
        <v>14</v>
      </c>
      <c r="G23" s="131" t="s">
        <v>80</v>
      </c>
    </row>
    <row r="24" spans="1:7" x14ac:dyDescent="0.25">
      <c r="A24" t="s">
        <v>553</v>
      </c>
      <c r="B24" t="str">
        <f t="shared" si="0"/>
        <v>93292</v>
      </c>
      <c r="C24" s="153">
        <v>93292</v>
      </c>
      <c r="D24" t="s">
        <v>554</v>
      </c>
      <c r="E24" t="s">
        <v>124</v>
      </c>
      <c r="F24" s="131">
        <v>12</v>
      </c>
      <c r="G24" s="131" t="s">
        <v>80</v>
      </c>
    </row>
    <row r="25" spans="1:7" x14ac:dyDescent="0.25">
      <c r="A25" t="s">
        <v>557</v>
      </c>
      <c r="B25" t="str">
        <f t="shared" si="0"/>
        <v>93862</v>
      </c>
      <c r="C25" s="153">
        <v>93862</v>
      </c>
      <c r="D25" t="s">
        <v>558</v>
      </c>
      <c r="E25" t="s">
        <v>152</v>
      </c>
      <c r="F25" s="131">
        <v>13</v>
      </c>
      <c r="G25" s="131" t="s">
        <v>80</v>
      </c>
    </row>
    <row r="26" spans="1:7" x14ac:dyDescent="0.25">
      <c r="A26" t="s">
        <v>559</v>
      </c>
      <c r="B26" t="str">
        <f t="shared" si="0"/>
        <v>93863</v>
      </c>
      <c r="C26" s="153">
        <v>93863</v>
      </c>
      <c r="D26" t="s">
        <v>560</v>
      </c>
      <c r="E26" t="s">
        <v>468</v>
      </c>
      <c r="F26" s="131">
        <v>15</v>
      </c>
      <c r="G26" s="131" t="s">
        <v>80</v>
      </c>
    </row>
    <row r="27" spans="1:7" x14ac:dyDescent="0.25">
      <c r="A27" t="s">
        <v>219</v>
      </c>
      <c r="B27" t="str">
        <f t="shared" si="0"/>
        <v>93312</v>
      </c>
      <c r="C27" s="153">
        <v>93312</v>
      </c>
      <c r="D27" t="s">
        <v>220</v>
      </c>
      <c r="E27" t="s">
        <v>119</v>
      </c>
      <c r="F27" s="131" t="s">
        <v>77</v>
      </c>
      <c r="G27" s="131" t="s">
        <v>85</v>
      </c>
    </row>
    <row r="28" spans="1:7" x14ac:dyDescent="0.25">
      <c r="A28" t="s">
        <v>855</v>
      </c>
      <c r="B28" t="str">
        <f t="shared" si="0"/>
        <v>93319</v>
      </c>
      <c r="C28" s="153">
        <v>93319</v>
      </c>
      <c r="D28" t="s">
        <v>856</v>
      </c>
      <c r="E28" t="s">
        <v>857</v>
      </c>
      <c r="F28" s="131">
        <v>14</v>
      </c>
      <c r="G28" s="131" t="s">
        <v>80</v>
      </c>
    </row>
    <row r="29" spans="1:7" x14ac:dyDescent="0.25">
      <c r="A29" t="s">
        <v>576</v>
      </c>
      <c r="B29" t="str">
        <f t="shared" si="0"/>
        <v>70137</v>
      </c>
      <c r="C29" s="153">
        <v>70137</v>
      </c>
      <c r="D29" t="s">
        <v>577</v>
      </c>
      <c r="E29" t="s">
        <v>578</v>
      </c>
      <c r="F29" s="131" t="s">
        <v>77</v>
      </c>
      <c r="G29" s="131" t="s">
        <v>85</v>
      </c>
    </row>
    <row r="30" spans="1:7" x14ac:dyDescent="0.25">
      <c r="A30" t="s">
        <v>579</v>
      </c>
      <c r="B30" t="str">
        <f t="shared" si="0"/>
        <v>91141</v>
      </c>
      <c r="C30" s="153">
        <v>91141</v>
      </c>
      <c r="D30" t="s">
        <v>580</v>
      </c>
      <c r="E30" t="s">
        <v>135</v>
      </c>
      <c r="F30" s="131">
        <v>12</v>
      </c>
      <c r="G30" s="131" t="s">
        <v>80</v>
      </c>
    </row>
    <row r="31" spans="1:7" x14ac:dyDescent="0.25">
      <c r="A31" t="s">
        <v>586</v>
      </c>
      <c r="B31" t="str">
        <f t="shared" si="0"/>
        <v>92547</v>
      </c>
      <c r="C31" s="153">
        <v>92547</v>
      </c>
      <c r="D31" t="s">
        <v>587</v>
      </c>
      <c r="E31" t="s">
        <v>588</v>
      </c>
      <c r="F31" s="131">
        <v>14</v>
      </c>
      <c r="G31" s="131" t="s">
        <v>80</v>
      </c>
    </row>
    <row r="32" spans="1:7" x14ac:dyDescent="0.25">
      <c r="A32" t="s">
        <v>858</v>
      </c>
      <c r="B32" t="str">
        <f t="shared" si="0"/>
        <v>93868</v>
      </c>
      <c r="C32" s="153">
        <v>93868</v>
      </c>
      <c r="D32" t="s">
        <v>859</v>
      </c>
      <c r="E32" t="s">
        <v>233</v>
      </c>
      <c r="F32" s="131" t="s">
        <v>77</v>
      </c>
      <c r="G32" s="131" t="s">
        <v>85</v>
      </c>
    </row>
    <row r="33" spans="1:7" x14ac:dyDescent="0.25">
      <c r="A33" t="s">
        <v>591</v>
      </c>
      <c r="B33" t="str">
        <f t="shared" si="0"/>
        <v>93332</v>
      </c>
      <c r="C33" s="153">
        <v>93332</v>
      </c>
      <c r="D33" t="s">
        <v>592</v>
      </c>
      <c r="E33" t="s">
        <v>180</v>
      </c>
      <c r="F33" s="131">
        <v>15</v>
      </c>
      <c r="G33" s="131" t="s">
        <v>80</v>
      </c>
    </row>
    <row r="34" spans="1:7" x14ac:dyDescent="0.25">
      <c r="A34" t="s">
        <v>604</v>
      </c>
      <c r="B34" t="str">
        <f t="shared" si="0"/>
        <v>93555</v>
      </c>
      <c r="C34" s="153">
        <v>93555</v>
      </c>
      <c r="D34" t="s">
        <v>605</v>
      </c>
      <c r="E34" t="s">
        <v>304</v>
      </c>
      <c r="F34" s="131">
        <v>11</v>
      </c>
      <c r="G34" s="131" t="s">
        <v>80</v>
      </c>
    </row>
    <row r="35" spans="1:7" x14ac:dyDescent="0.25">
      <c r="A35" t="s">
        <v>613</v>
      </c>
      <c r="B35" t="str">
        <f t="shared" si="0"/>
        <v>93343</v>
      </c>
      <c r="C35" s="153">
        <v>93343</v>
      </c>
      <c r="D35" t="s">
        <v>614</v>
      </c>
      <c r="E35" t="s">
        <v>132</v>
      </c>
      <c r="F35" s="131">
        <v>13</v>
      </c>
      <c r="G35" s="131" t="s">
        <v>80</v>
      </c>
    </row>
    <row r="36" spans="1:7" x14ac:dyDescent="0.25">
      <c r="A36" t="s">
        <v>816</v>
      </c>
      <c r="B36" t="str">
        <f t="shared" si="0"/>
        <v>91888</v>
      </c>
      <c r="C36" s="153">
        <v>91888</v>
      </c>
      <c r="D36" t="s">
        <v>817</v>
      </c>
      <c r="E36" t="s">
        <v>119</v>
      </c>
      <c r="F36" s="131" t="s">
        <v>77</v>
      </c>
      <c r="G36" s="131" t="s">
        <v>85</v>
      </c>
    </row>
    <row r="37" spans="1:7" x14ac:dyDescent="0.25">
      <c r="A37" t="s">
        <v>615</v>
      </c>
      <c r="B37" t="str">
        <f t="shared" si="0"/>
        <v>92200</v>
      </c>
      <c r="C37" s="153">
        <v>92200</v>
      </c>
      <c r="D37" t="s">
        <v>616</v>
      </c>
      <c r="E37" t="s">
        <v>98</v>
      </c>
      <c r="F37" s="131">
        <v>15</v>
      </c>
      <c r="G37" s="131" t="s">
        <v>80</v>
      </c>
    </row>
    <row r="38" spans="1:7" x14ac:dyDescent="0.25">
      <c r="A38" t="s">
        <v>860</v>
      </c>
      <c r="B38" t="str">
        <f t="shared" si="0"/>
        <v>93877</v>
      </c>
      <c r="C38" s="153">
        <v>93877</v>
      </c>
      <c r="D38" t="s">
        <v>861</v>
      </c>
      <c r="E38" t="s">
        <v>820</v>
      </c>
      <c r="F38" s="131" t="s">
        <v>77</v>
      </c>
      <c r="G38" s="131" t="s">
        <v>85</v>
      </c>
    </row>
    <row r="39" spans="1:7" x14ac:dyDescent="0.25">
      <c r="A39" t="s">
        <v>617</v>
      </c>
      <c r="B39" t="str">
        <f t="shared" si="0"/>
        <v>93878</v>
      </c>
      <c r="C39" s="153">
        <v>93878</v>
      </c>
      <c r="D39" t="s">
        <v>618</v>
      </c>
      <c r="E39" t="s">
        <v>619</v>
      </c>
      <c r="F39" s="131" t="s">
        <v>77</v>
      </c>
      <c r="G39" s="131" t="s">
        <v>85</v>
      </c>
    </row>
    <row r="40" spans="1:7" x14ac:dyDescent="0.25">
      <c r="A40" t="s">
        <v>622</v>
      </c>
      <c r="B40" t="str">
        <f t="shared" si="0"/>
        <v>93881</v>
      </c>
      <c r="C40" s="153">
        <v>93881</v>
      </c>
      <c r="D40" t="s">
        <v>623</v>
      </c>
      <c r="E40" t="s">
        <v>624</v>
      </c>
      <c r="F40" s="131">
        <v>13</v>
      </c>
      <c r="G40" s="131" t="s">
        <v>80</v>
      </c>
    </row>
    <row r="41" spans="1:7" x14ac:dyDescent="0.25">
      <c r="A41" t="s">
        <v>286</v>
      </c>
      <c r="B41" t="str">
        <f t="shared" si="0"/>
        <v>93362</v>
      </c>
      <c r="C41" s="153">
        <v>93362</v>
      </c>
      <c r="D41" t="s">
        <v>287</v>
      </c>
      <c r="E41" t="s">
        <v>233</v>
      </c>
      <c r="F41" s="131">
        <v>15</v>
      </c>
      <c r="G41" s="131" t="s">
        <v>80</v>
      </c>
    </row>
    <row r="42" spans="1:7" x14ac:dyDescent="0.25">
      <c r="A42" t="s">
        <v>318</v>
      </c>
      <c r="B42" t="str">
        <f t="shared" si="0"/>
        <v>94026</v>
      </c>
      <c r="C42" s="153">
        <v>94026</v>
      </c>
      <c r="D42" t="s">
        <v>316</v>
      </c>
      <c r="E42" t="s">
        <v>233</v>
      </c>
      <c r="F42" s="131">
        <v>12</v>
      </c>
      <c r="G42" s="131" t="s">
        <v>80</v>
      </c>
    </row>
    <row r="43" spans="1:7" x14ac:dyDescent="0.25">
      <c r="A43" t="s">
        <v>649</v>
      </c>
      <c r="B43" t="str">
        <f t="shared" si="0"/>
        <v>93888</v>
      </c>
      <c r="C43" s="153">
        <v>93888</v>
      </c>
      <c r="D43" t="s">
        <v>650</v>
      </c>
      <c r="E43" t="s">
        <v>119</v>
      </c>
      <c r="F43" s="131" t="s">
        <v>77</v>
      </c>
      <c r="G43" s="131" t="s">
        <v>85</v>
      </c>
    </row>
    <row r="44" spans="1:7" x14ac:dyDescent="0.25">
      <c r="A44" t="s">
        <v>651</v>
      </c>
      <c r="B44" t="str">
        <f t="shared" si="0"/>
        <v>93889</v>
      </c>
      <c r="C44" s="153">
        <v>93889</v>
      </c>
      <c r="D44" t="s">
        <v>652</v>
      </c>
      <c r="E44" t="s">
        <v>653</v>
      </c>
      <c r="F44" s="131">
        <v>10</v>
      </c>
      <c r="G44" s="131" t="s">
        <v>80</v>
      </c>
    </row>
    <row r="45" spans="1:7" x14ac:dyDescent="0.25">
      <c r="A45" t="s">
        <v>328</v>
      </c>
      <c r="B45" t="str">
        <f t="shared" si="0"/>
        <v>91371</v>
      </c>
      <c r="C45" s="153">
        <v>91371</v>
      </c>
      <c r="D45" t="s">
        <v>329</v>
      </c>
      <c r="E45" t="s">
        <v>330</v>
      </c>
      <c r="F45" s="131">
        <v>14</v>
      </c>
      <c r="G45" s="131" t="s">
        <v>80</v>
      </c>
    </row>
    <row r="46" spans="1:7" x14ac:dyDescent="0.25">
      <c r="A46" t="s">
        <v>334</v>
      </c>
      <c r="B46" t="str">
        <f t="shared" si="0"/>
        <v>94140</v>
      </c>
      <c r="C46" s="153">
        <v>94140</v>
      </c>
      <c r="D46" t="s">
        <v>335</v>
      </c>
      <c r="E46" t="s">
        <v>152</v>
      </c>
      <c r="F46" s="131" t="s">
        <v>77</v>
      </c>
      <c r="G46" s="131" t="s">
        <v>85</v>
      </c>
    </row>
    <row r="47" spans="1:7" x14ac:dyDescent="0.25">
      <c r="A47" t="s">
        <v>663</v>
      </c>
      <c r="B47" t="str">
        <f t="shared" si="0"/>
        <v>93894</v>
      </c>
      <c r="C47" s="153">
        <v>93894</v>
      </c>
      <c r="D47" t="s">
        <v>664</v>
      </c>
      <c r="E47" t="s">
        <v>98</v>
      </c>
      <c r="F47" s="131" t="s">
        <v>77</v>
      </c>
      <c r="G47" s="131" t="s">
        <v>85</v>
      </c>
    </row>
    <row r="48" spans="1:7" x14ac:dyDescent="0.25">
      <c r="A48" t="s">
        <v>336</v>
      </c>
      <c r="B48" t="str">
        <f t="shared" si="0"/>
        <v>93399</v>
      </c>
      <c r="C48" s="153">
        <v>93399</v>
      </c>
      <c r="D48" t="s">
        <v>337</v>
      </c>
      <c r="E48" t="s">
        <v>338</v>
      </c>
      <c r="F48" s="131" t="s">
        <v>77</v>
      </c>
      <c r="G48" s="131" t="s">
        <v>85</v>
      </c>
    </row>
    <row r="49" spans="1:7" x14ac:dyDescent="0.25">
      <c r="A49" t="s">
        <v>672</v>
      </c>
      <c r="B49" t="str">
        <f t="shared" si="0"/>
        <v>91909</v>
      </c>
      <c r="C49" s="153">
        <v>91909</v>
      </c>
      <c r="D49" t="s">
        <v>673</v>
      </c>
      <c r="E49" t="s">
        <v>243</v>
      </c>
      <c r="F49" s="131">
        <v>12</v>
      </c>
      <c r="G49" s="131" t="s">
        <v>80</v>
      </c>
    </row>
    <row r="50" spans="1:7" x14ac:dyDescent="0.25">
      <c r="A50" t="s">
        <v>352</v>
      </c>
      <c r="B50" t="str">
        <f t="shared" si="0"/>
        <v>93407</v>
      </c>
      <c r="C50" s="153">
        <v>93407</v>
      </c>
      <c r="D50" t="s">
        <v>353</v>
      </c>
      <c r="E50" t="s">
        <v>124</v>
      </c>
      <c r="F50" s="131" t="s">
        <v>77</v>
      </c>
      <c r="G50" s="131" t="s">
        <v>85</v>
      </c>
    </row>
    <row r="51" spans="1:7" x14ac:dyDescent="0.25">
      <c r="A51" t="s">
        <v>826</v>
      </c>
      <c r="B51" t="str">
        <f t="shared" si="0"/>
        <v>92754</v>
      </c>
      <c r="C51" s="153">
        <v>92754</v>
      </c>
      <c r="D51" t="s">
        <v>357</v>
      </c>
      <c r="E51" t="s">
        <v>191</v>
      </c>
      <c r="F51" s="131">
        <v>14</v>
      </c>
      <c r="G51" s="131" t="s">
        <v>80</v>
      </c>
    </row>
    <row r="52" spans="1:7" x14ac:dyDescent="0.25">
      <c r="A52" t="s">
        <v>678</v>
      </c>
      <c r="B52" t="str">
        <f t="shared" si="0"/>
        <v>92271</v>
      </c>
      <c r="C52" s="153">
        <v>92271</v>
      </c>
      <c r="D52" t="s">
        <v>679</v>
      </c>
      <c r="E52" t="s">
        <v>583</v>
      </c>
      <c r="F52" s="131">
        <v>15</v>
      </c>
      <c r="G52" s="131" t="s">
        <v>80</v>
      </c>
    </row>
    <row r="53" spans="1:7" x14ac:dyDescent="0.25">
      <c r="A53" t="s">
        <v>685</v>
      </c>
      <c r="B53" t="str">
        <f t="shared" si="0"/>
        <v>94199</v>
      </c>
      <c r="C53" s="153">
        <v>94199</v>
      </c>
      <c r="D53" t="s">
        <v>686</v>
      </c>
      <c r="E53" t="s">
        <v>103</v>
      </c>
      <c r="F53" s="131" t="s">
        <v>77</v>
      </c>
      <c r="G53" s="131" t="s">
        <v>85</v>
      </c>
    </row>
    <row r="54" spans="1:7" x14ac:dyDescent="0.25">
      <c r="A54" t="s">
        <v>839</v>
      </c>
      <c r="B54" t="str">
        <f t="shared" si="0"/>
        <v>93905</v>
      </c>
      <c r="C54" s="153">
        <v>93905</v>
      </c>
      <c r="D54" t="s">
        <v>840</v>
      </c>
      <c r="E54" t="s">
        <v>92</v>
      </c>
      <c r="F54" s="131">
        <v>11</v>
      </c>
      <c r="G54" s="131" t="s">
        <v>80</v>
      </c>
    </row>
    <row r="55" spans="1:7" x14ac:dyDescent="0.25">
      <c r="A55" t="s">
        <v>862</v>
      </c>
      <c r="B55" t="str">
        <f t="shared" si="0"/>
        <v>53501</v>
      </c>
      <c r="C55" s="153">
        <v>53501</v>
      </c>
      <c r="D55" t="s">
        <v>863</v>
      </c>
      <c r="E55" t="s">
        <v>412</v>
      </c>
      <c r="F55" s="131">
        <v>10</v>
      </c>
      <c r="G55" s="131" t="s">
        <v>80</v>
      </c>
    </row>
    <row r="56" spans="1:7" x14ac:dyDescent="0.25">
      <c r="A56" t="s">
        <v>390</v>
      </c>
      <c r="B56" t="str">
        <f t="shared" si="0"/>
        <v>93436</v>
      </c>
      <c r="C56" s="153">
        <v>93436</v>
      </c>
      <c r="D56" t="s">
        <v>389</v>
      </c>
      <c r="E56" t="s">
        <v>167</v>
      </c>
      <c r="F56" s="131">
        <v>13</v>
      </c>
      <c r="G56" s="131" t="s">
        <v>80</v>
      </c>
    </row>
    <row r="57" spans="1:7" x14ac:dyDescent="0.25">
      <c r="A57" t="s">
        <v>864</v>
      </c>
      <c r="B57" t="str">
        <f t="shared" si="0"/>
        <v>91103</v>
      </c>
      <c r="C57" s="153">
        <v>91103</v>
      </c>
      <c r="D57" t="s">
        <v>865</v>
      </c>
      <c r="E57" t="s">
        <v>575</v>
      </c>
      <c r="F57" s="131" t="s">
        <v>77</v>
      </c>
      <c r="G57" s="131" t="s">
        <v>85</v>
      </c>
    </row>
    <row r="58" spans="1:7" x14ac:dyDescent="0.25">
      <c r="A58" t="s">
        <v>701</v>
      </c>
      <c r="B58" t="str">
        <f t="shared" si="0"/>
        <v>93586</v>
      </c>
      <c r="C58" s="153">
        <v>93586</v>
      </c>
      <c r="D58" t="s">
        <v>702</v>
      </c>
      <c r="E58" t="s">
        <v>152</v>
      </c>
      <c r="F58" s="131" t="s">
        <v>77</v>
      </c>
      <c r="G58" s="131" t="s">
        <v>85</v>
      </c>
    </row>
    <row r="59" spans="1:7" x14ac:dyDescent="0.25">
      <c r="A59" t="s">
        <v>703</v>
      </c>
      <c r="B59" t="str">
        <f t="shared" si="0"/>
        <v>93907</v>
      </c>
      <c r="C59" s="153">
        <v>93907</v>
      </c>
      <c r="D59" t="s">
        <v>704</v>
      </c>
      <c r="E59" t="s">
        <v>124</v>
      </c>
      <c r="F59" s="131">
        <v>13</v>
      </c>
      <c r="G59" s="131" t="s">
        <v>80</v>
      </c>
    </row>
    <row r="60" spans="1:7" x14ac:dyDescent="0.25">
      <c r="A60" t="s">
        <v>398</v>
      </c>
      <c r="B60" t="str">
        <f t="shared" si="0"/>
        <v>90812</v>
      </c>
      <c r="C60" s="153">
        <v>90812</v>
      </c>
      <c r="D60" t="s">
        <v>399</v>
      </c>
      <c r="E60" t="s">
        <v>113</v>
      </c>
      <c r="F60" s="131">
        <v>12</v>
      </c>
      <c r="G60" s="131" t="s">
        <v>80</v>
      </c>
    </row>
    <row r="61" spans="1:7" x14ac:dyDescent="0.25">
      <c r="A61" t="s">
        <v>709</v>
      </c>
      <c r="B61" t="str">
        <f t="shared" si="0"/>
        <v>92692</v>
      </c>
      <c r="C61" s="153">
        <v>92692</v>
      </c>
      <c r="D61" t="s">
        <v>710</v>
      </c>
      <c r="E61" t="s">
        <v>113</v>
      </c>
      <c r="F61" s="131">
        <v>11</v>
      </c>
      <c r="G61" s="131" t="s">
        <v>80</v>
      </c>
    </row>
    <row r="62" spans="1:7" x14ac:dyDescent="0.25">
      <c r="A62" t="s">
        <v>723</v>
      </c>
      <c r="B62" t="str">
        <f t="shared" si="0"/>
        <v>94029</v>
      </c>
      <c r="C62" s="153">
        <v>94029</v>
      </c>
      <c r="D62" t="s">
        <v>724</v>
      </c>
      <c r="E62" t="s">
        <v>167</v>
      </c>
      <c r="F62" s="131">
        <v>13</v>
      </c>
      <c r="G62" s="131" t="s">
        <v>80</v>
      </c>
    </row>
    <row r="63" spans="1:7" x14ac:dyDescent="0.25">
      <c r="A63" t="s">
        <v>727</v>
      </c>
      <c r="B63" t="str">
        <f t="shared" si="0"/>
        <v>93908</v>
      </c>
      <c r="C63" s="153">
        <v>93908</v>
      </c>
      <c r="D63" t="s">
        <v>728</v>
      </c>
      <c r="E63" t="s">
        <v>103</v>
      </c>
      <c r="F63" s="131">
        <v>11</v>
      </c>
      <c r="G63" s="131" t="s">
        <v>80</v>
      </c>
    </row>
    <row r="64" spans="1:7" x14ac:dyDescent="0.25">
      <c r="A64" t="s">
        <v>733</v>
      </c>
      <c r="B64" t="str">
        <f t="shared" si="0"/>
        <v>87297</v>
      </c>
      <c r="C64" s="153">
        <v>87297</v>
      </c>
      <c r="D64" t="s">
        <v>734</v>
      </c>
      <c r="E64" t="s">
        <v>167</v>
      </c>
      <c r="F64" s="131">
        <v>11</v>
      </c>
      <c r="G64" s="131" t="s">
        <v>80</v>
      </c>
    </row>
    <row r="65" spans="1:7" x14ac:dyDescent="0.25">
      <c r="A65" t="s">
        <v>736</v>
      </c>
      <c r="B65" t="str">
        <f t="shared" si="0"/>
        <v>93910</v>
      </c>
      <c r="C65" s="153">
        <v>93910</v>
      </c>
      <c r="D65" t="s">
        <v>737</v>
      </c>
      <c r="E65" t="s">
        <v>152</v>
      </c>
      <c r="F65" s="131">
        <v>11</v>
      </c>
      <c r="G65" s="131" t="s">
        <v>80</v>
      </c>
    </row>
    <row r="66" spans="1:7" x14ac:dyDescent="0.25">
      <c r="A66" t="s">
        <v>432</v>
      </c>
      <c r="B66" t="str">
        <f t="shared" si="0"/>
        <v>93463</v>
      </c>
      <c r="C66" s="153">
        <v>93463</v>
      </c>
      <c r="D66" t="s">
        <v>433</v>
      </c>
      <c r="E66" t="s">
        <v>180</v>
      </c>
      <c r="F66" s="131">
        <v>13</v>
      </c>
      <c r="G66" s="131" t="s">
        <v>80</v>
      </c>
    </row>
    <row r="67" spans="1:7" x14ac:dyDescent="0.25">
      <c r="A67" t="s">
        <v>437</v>
      </c>
      <c r="B67" t="str">
        <f t="shared" ref="B67:B71" si="1">MID(A67,2,5)</f>
        <v>93467</v>
      </c>
      <c r="C67" s="153">
        <v>93467</v>
      </c>
      <c r="D67" t="s">
        <v>438</v>
      </c>
      <c r="E67" t="s">
        <v>292</v>
      </c>
      <c r="F67" s="131" t="s">
        <v>77</v>
      </c>
      <c r="G67" s="131" t="s">
        <v>85</v>
      </c>
    </row>
    <row r="68" spans="1:7" x14ac:dyDescent="0.25">
      <c r="A68" t="s">
        <v>759</v>
      </c>
      <c r="B68" t="str">
        <f t="shared" si="1"/>
        <v>94194</v>
      </c>
      <c r="C68" s="153">
        <v>94194</v>
      </c>
      <c r="D68" t="s">
        <v>758</v>
      </c>
      <c r="E68" t="s">
        <v>98</v>
      </c>
      <c r="F68" s="131">
        <v>10</v>
      </c>
      <c r="G68" s="131" t="s">
        <v>80</v>
      </c>
    </row>
    <row r="69" spans="1:7" x14ac:dyDescent="0.25">
      <c r="A69" t="s">
        <v>764</v>
      </c>
      <c r="B69" t="str">
        <f t="shared" si="1"/>
        <v>93914</v>
      </c>
      <c r="C69" s="153">
        <v>93914</v>
      </c>
      <c r="D69" t="s">
        <v>765</v>
      </c>
      <c r="E69" t="s">
        <v>330</v>
      </c>
      <c r="F69" s="131" t="s">
        <v>77</v>
      </c>
      <c r="G69" s="131" t="s">
        <v>85</v>
      </c>
    </row>
    <row r="70" spans="1:7" x14ac:dyDescent="0.25">
      <c r="A70" t="s">
        <v>776</v>
      </c>
      <c r="B70" t="str">
        <f t="shared" si="1"/>
        <v>94193</v>
      </c>
      <c r="C70" s="153">
        <v>94193</v>
      </c>
      <c r="D70" t="s">
        <v>777</v>
      </c>
      <c r="E70" t="s">
        <v>152</v>
      </c>
      <c r="F70" s="131">
        <v>15</v>
      </c>
      <c r="G70" s="131" t="s">
        <v>80</v>
      </c>
    </row>
    <row r="71" spans="1:7" x14ac:dyDescent="0.25">
      <c r="A71" t="s">
        <v>451</v>
      </c>
      <c r="B71" t="str">
        <f t="shared" si="1"/>
        <v>93483</v>
      </c>
      <c r="C71" s="153">
        <v>93483</v>
      </c>
      <c r="D71" t="s">
        <v>452</v>
      </c>
      <c r="E71" t="s">
        <v>164</v>
      </c>
      <c r="F71" s="131" t="s">
        <v>77</v>
      </c>
      <c r="G71" s="131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B3" sqref="B3"/>
    </sheetView>
  </sheetViews>
  <sheetFormatPr defaultRowHeight="15" x14ac:dyDescent="0.25"/>
  <cols>
    <col min="1" max="1" width="7.7109375" bestFit="1" customWidth="1"/>
    <col min="2" max="3" width="7.7109375" customWidth="1"/>
    <col min="4" max="4" width="14.5703125" bestFit="1" customWidth="1"/>
    <col min="5" max="5" width="11.42578125" bestFit="1" customWidth="1"/>
    <col min="6" max="6" width="6" style="131" bestFit="1" customWidth="1"/>
    <col min="7" max="7" width="10.5703125" style="131" bestFit="1" customWidth="1"/>
  </cols>
  <sheetData>
    <row r="1" spans="1:7" ht="15.75" x14ac:dyDescent="0.25">
      <c r="A1" s="152" t="s">
        <v>78</v>
      </c>
      <c r="B1" s="152"/>
      <c r="C1" s="152"/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x14ac:dyDescent="0.25">
      <c r="A2" t="s">
        <v>90</v>
      </c>
      <c r="B2" t="str">
        <f>MID(A2,2,5)</f>
        <v>93195</v>
      </c>
      <c r="C2" s="153">
        <v>93195</v>
      </c>
      <c r="D2" t="s">
        <v>91</v>
      </c>
      <c r="E2" t="s">
        <v>92</v>
      </c>
      <c r="F2" s="131">
        <v>15</v>
      </c>
      <c r="G2" s="131" t="s">
        <v>80</v>
      </c>
    </row>
    <row r="3" spans="1:7" x14ac:dyDescent="0.25">
      <c r="A3" t="s">
        <v>464</v>
      </c>
      <c r="B3" t="str">
        <f t="shared" ref="B3:B66" si="0">MID(A3,2,5)</f>
        <v>76695</v>
      </c>
      <c r="C3" s="153">
        <v>76695</v>
      </c>
      <c r="D3" t="s">
        <v>465</v>
      </c>
      <c r="E3" t="s">
        <v>149</v>
      </c>
      <c r="F3" s="131" t="s">
        <v>77</v>
      </c>
      <c r="G3" s="131" t="s">
        <v>85</v>
      </c>
    </row>
    <row r="4" spans="1:7" x14ac:dyDescent="0.25">
      <c r="A4" t="s">
        <v>469</v>
      </c>
      <c r="B4" t="str">
        <f t="shared" si="0"/>
        <v>93206</v>
      </c>
      <c r="C4" s="153">
        <v>93206</v>
      </c>
      <c r="D4" t="s">
        <v>470</v>
      </c>
      <c r="E4" t="s">
        <v>292</v>
      </c>
      <c r="F4" s="131" t="s">
        <v>77</v>
      </c>
      <c r="G4" s="131" t="s">
        <v>85</v>
      </c>
    </row>
    <row r="5" spans="1:7" x14ac:dyDescent="0.25">
      <c r="A5" t="s">
        <v>474</v>
      </c>
      <c r="B5" t="str">
        <f t="shared" si="0"/>
        <v>94204</v>
      </c>
      <c r="C5" s="153">
        <v>94204</v>
      </c>
      <c r="D5" t="s">
        <v>475</v>
      </c>
      <c r="E5" t="s">
        <v>295</v>
      </c>
      <c r="F5" s="131" t="s">
        <v>77</v>
      </c>
      <c r="G5" s="131" t="s">
        <v>85</v>
      </c>
    </row>
    <row r="6" spans="1:7" x14ac:dyDescent="0.25">
      <c r="A6" t="s">
        <v>481</v>
      </c>
      <c r="B6" t="str">
        <f t="shared" si="0"/>
        <v>94213</v>
      </c>
      <c r="C6" s="153">
        <v>94213</v>
      </c>
      <c r="D6" t="s">
        <v>482</v>
      </c>
      <c r="E6" t="s">
        <v>483</v>
      </c>
      <c r="F6" s="131" t="s">
        <v>77</v>
      </c>
      <c r="G6" s="131" t="s">
        <v>85</v>
      </c>
    </row>
    <row r="7" spans="1:7" x14ac:dyDescent="0.25">
      <c r="A7" t="s">
        <v>851</v>
      </c>
      <c r="B7" t="str">
        <f t="shared" si="0"/>
        <v>93224</v>
      </c>
      <c r="C7" s="153">
        <v>93224</v>
      </c>
      <c r="D7" t="s">
        <v>852</v>
      </c>
      <c r="E7" t="s">
        <v>167</v>
      </c>
      <c r="F7" s="131">
        <v>15</v>
      </c>
      <c r="G7" s="131" t="s">
        <v>80</v>
      </c>
    </row>
    <row r="8" spans="1:7" x14ac:dyDescent="0.25">
      <c r="A8" t="s">
        <v>122</v>
      </c>
      <c r="B8" t="str">
        <f t="shared" si="0"/>
        <v>93228</v>
      </c>
      <c r="C8" s="153">
        <v>93228</v>
      </c>
      <c r="D8" t="s">
        <v>123</v>
      </c>
      <c r="E8" t="s">
        <v>124</v>
      </c>
      <c r="F8" s="131">
        <v>9</v>
      </c>
      <c r="G8" s="131" t="s">
        <v>80</v>
      </c>
    </row>
    <row r="9" spans="1:7" x14ac:dyDescent="0.25">
      <c r="A9" t="s">
        <v>487</v>
      </c>
      <c r="B9" t="str">
        <f t="shared" si="0"/>
        <v>93846</v>
      </c>
      <c r="C9" s="153">
        <v>93846</v>
      </c>
      <c r="D9" t="s">
        <v>488</v>
      </c>
      <c r="E9" t="s">
        <v>138</v>
      </c>
      <c r="F9" s="131">
        <v>14</v>
      </c>
      <c r="G9" s="131" t="s">
        <v>80</v>
      </c>
    </row>
    <row r="10" spans="1:7" x14ac:dyDescent="0.25">
      <c r="A10" t="s">
        <v>489</v>
      </c>
      <c r="B10" t="str">
        <f t="shared" si="0"/>
        <v>93233</v>
      </c>
      <c r="C10" s="153">
        <v>93233</v>
      </c>
      <c r="D10" t="s">
        <v>490</v>
      </c>
      <c r="E10" t="s">
        <v>152</v>
      </c>
      <c r="F10" s="131" t="s">
        <v>77</v>
      </c>
      <c r="G10" s="131" t="s">
        <v>85</v>
      </c>
    </row>
    <row r="11" spans="1:7" x14ac:dyDescent="0.25">
      <c r="A11" t="s">
        <v>493</v>
      </c>
      <c r="B11" t="str">
        <f t="shared" si="0"/>
        <v>94042</v>
      </c>
      <c r="C11" s="153">
        <v>94042</v>
      </c>
      <c r="D11" t="s">
        <v>494</v>
      </c>
      <c r="E11" t="s">
        <v>132</v>
      </c>
      <c r="F11" s="131" t="s">
        <v>77</v>
      </c>
      <c r="G11" s="131" t="s">
        <v>85</v>
      </c>
    </row>
    <row r="12" spans="1:7" x14ac:dyDescent="0.25">
      <c r="A12" t="s">
        <v>495</v>
      </c>
      <c r="B12" t="str">
        <f t="shared" si="0"/>
        <v>94196</v>
      </c>
      <c r="C12" s="153">
        <v>94196</v>
      </c>
      <c r="D12" t="s">
        <v>496</v>
      </c>
      <c r="E12" t="s">
        <v>497</v>
      </c>
      <c r="F12" s="131" t="s">
        <v>77</v>
      </c>
      <c r="G12" s="131" t="s">
        <v>85</v>
      </c>
    </row>
    <row r="13" spans="1:7" x14ac:dyDescent="0.25">
      <c r="A13" t="s">
        <v>500</v>
      </c>
      <c r="B13" t="str">
        <f t="shared" si="0"/>
        <v>94041</v>
      </c>
      <c r="C13" s="153">
        <v>94041</v>
      </c>
      <c r="D13" t="s">
        <v>501</v>
      </c>
      <c r="E13" t="s">
        <v>167</v>
      </c>
      <c r="F13" s="131" t="s">
        <v>77</v>
      </c>
      <c r="G13" s="131" t="s">
        <v>85</v>
      </c>
    </row>
    <row r="14" spans="1:7" x14ac:dyDescent="0.25">
      <c r="A14" t="s">
        <v>502</v>
      </c>
      <c r="B14" t="str">
        <f t="shared" si="0"/>
        <v>93784</v>
      </c>
      <c r="C14" s="153">
        <v>93784</v>
      </c>
      <c r="D14" t="s">
        <v>503</v>
      </c>
      <c r="E14" t="s">
        <v>161</v>
      </c>
      <c r="F14" s="131">
        <v>13</v>
      </c>
      <c r="G14" s="131" t="s">
        <v>80</v>
      </c>
    </row>
    <row r="15" spans="1:7" x14ac:dyDescent="0.25">
      <c r="A15" t="s">
        <v>142</v>
      </c>
      <c r="B15" t="str">
        <f t="shared" si="0"/>
        <v>93243</v>
      </c>
      <c r="C15" s="153">
        <v>93243</v>
      </c>
      <c r="D15" t="s">
        <v>143</v>
      </c>
      <c r="E15" t="s">
        <v>144</v>
      </c>
      <c r="F15" s="131" t="s">
        <v>77</v>
      </c>
      <c r="G15" s="131" t="s">
        <v>85</v>
      </c>
    </row>
    <row r="16" spans="1:7" x14ac:dyDescent="0.25">
      <c r="A16" t="s">
        <v>853</v>
      </c>
      <c r="B16" t="str">
        <f t="shared" si="0"/>
        <v>93249</v>
      </c>
      <c r="C16" s="153">
        <v>93249</v>
      </c>
      <c r="D16" t="s">
        <v>854</v>
      </c>
      <c r="E16" t="s">
        <v>468</v>
      </c>
      <c r="F16" s="131" t="s">
        <v>77</v>
      </c>
      <c r="G16" s="131" t="s">
        <v>85</v>
      </c>
    </row>
    <row r="17" spans="1:7" x14ac:dyDescent="0.25">
      <c r="A17" t="s">
        <v>508</v>
      </c>
      <c r="B17" t="str">
        <f t="shared" si="0"/>
        <v>92781</v>
      </c>
      <c r="C17" s="153">
        <v>92781</v>
      </c>
      <c r="D17" t="s">
        <v>509</v>
      </c>
      <c r="E17" t="s">
        <v>167</v>
      </c>
      <c r="F17" s="131">
        <v>15</v>
      </c>
      <c r="G17" s="131" t="s">
        <v>80</v>
      </c>
    </row>
    <row r="18" spans="1:7" x14ac:dyDescent="0.25">
      <c r="A18" t="s">
        <v>510</v>
      </c>
      <c r="B18" t="str">
        <f t="shared" si="0"/>
        <v>94040</v>
      </c>
      <c r="C18" s="153">
        <v>94040</v>
      </c>
      <c r="D18" t="s">
        <v>511</v>
      </c>
      <c r="E18" t="s">
        <v>167</v>
      </c>
      <c r="F18" s="131" t="s">
        <v>77</v>
      </c>
      <c r="G18" s="131" t="s">
        <v>85</v>
      </c>
    </row>
    <row r="19" spans="1:7" x14ac:dyDescent="0.25">
      <c r="A19" t="s">
        <v>538</v>
      </c>
      <c r="B19" t="str">
        <f t="shared" si="0"/>
        <v>92802</v>
      </c>
      <c r="C19" s="153">
        <v>92802</v>
      </c>
      <c r="D19" t="s">
        <v>539</v>
      </c>
      <c r="E19" t="s">
        <v>113</v>
      </c>
      <c r="F19" s="131" t="s">
        <v>77</v>
      </c>
      <c r="G19" s="131" t="s">
        <v>85</v>
      </c>
    </row>
    <row r="20" spans="1:7" x14ac:dyDescent="0.25">
      <c r="A20" t="s">
        <v>544</v>
      </c>
      <c r="B20" t="str">
        <f t="shared" si="0"/>
        <v>93858</v>
      </c>
      <c r="C20" s="153">
        <v>93858</v>
      </c>
      <c r="D20" t="s">
        <v>545</v>
      </c>
      <c r="E20" t="s">
        <v>103</v>
      </c>
      <c r="F20" s="131" t="s">
        <v>77</v>
      </c>
      <c r="G20" s="131" t="s">
        <v>85</v>
      </c>
    </row>
    <row r="21" spans="1:7" x14ac:dyDescent="0.25">
      <c r="A21" t="s">
        <v>546</v>
      </c>
      <c r="B21" t="str">
        <f t="shared" si="0"/>
        <v>94038</v>
      </c>
      <c r="C21" s="153">
        <v>94038</v>
      </c>
      <c r="D21" t="s">
        <v>547</v>
      </c>
      <c r="E21" t="s">
        <v>548</v>
      </c>
      <c r="F21" s="131">
        <v>15</v>
      </c>
      <c r="G21" s="131" t="s">
        <v>80</v>
      </c>
    </row>
    <row r="22" spans="1:7" x14ac:dyDescent="0.25">
      <c r="A22" t="s">
        <v>192</v>
      </c>
      <c r="B22" t="str">
        <f t="shared" si="0"/>
        <v>91564</v>
      </c>
      <c r="C22" s="153">
        <v>91564</v>
      </c>
      <c r="D22" t="s">
        <v>193</v>
      </c>
      <c r="E22" t="s">
        <v>194</v>
      </c>
      <c r="F22" s="131">
        <v>11</v>
      </c>
      <c r="G22" s="131" t="s">
        <v>80</v>
      </c>
    </row>
    <row r="23" spans="1:7" x14ac:dyDescent="0.25">
      <c r="A23" t="s">
        <v>551</v>
      </c>
      <c r="B23" t="str">
        <f t="shared" si="0"/>
        <v>93860</v>
      </c>
      <c r="C23" s="153">
        <v>93860</v>
      </c>
      <c r="D23" t="s">
        <v>552</v>
      </c>
      <c r="E23" t="s">
        <v>333</v>
      </c>
      <c r="F23" s="131" t="s">
        <v>77</v>
      </c>
      <c r="G23" s="131" t="s">
        <v>85</v>
      </c>
    </row>
    <row r="24" spans="1:7" x14ac:dyDescent="0.25">
      <c r="A24" t="s">
        <v>553</v>
      </c>
      <c r="B24" t="str">
        <f t="shared" si="0"/>
        <v>93292</v>
      </c>
      <c r="C24" s="153">
        <v>93292</v>
      </c>
      <c r="D24" t="s">
        <v>554</v>
      </c>
      <c r="E24" t="s">
        <v>124</v>
      </c>
      <c r="F24" s="131" t="s">
        <v>77</v>
      </c>
      <c r="G24" s="131" t="s">
        <v>85</v>
      </c>
    </row>
    <row r="25" spans="1:7" x14ac:dyDescent="0.25">
      <c r="A25" t="s">
        <v>557</v>
      </c>
      <c r="B25" t="str">
        <f t="shared" si="0"/>
        <v>93862</v>
      </c>
      <c r="C25" s="153">
        <v>93862</v>
      </c>
      <c r="D25" t="s">
        <v>558</v>
      </c>
      <c r="E25" t="s">
        <v>152</v>
      </c>
      <c r="F25" s="131">
        <v>12</v>
      </c>
      <c r="G25" s="131" t="s">
        <v>80</v>
      </c>
    </row>
    <row r="26" spans="1:7" x14ac:dyDescent="0.25">
      <c r="A26" t="s">
        <v>559</v>
      </c>
      <c r="B26" t="str">
        <f t="shared" si="0"/>
        <v>93863</v>
      </c>
      <c r="C26" s="153">
        <v>93863</v>
      </c>
      <c r="D26" t="s">
        <v>560</v>
      </c>
      <c r="E26" t="s">
        <v>468</v>
      </c>
      <c r="F26" s="131" t="s">
        <v>77</v>
      </c>
      <c r="G26" s="131" t="s">
        <v>85</v>
      </c>
    </row>
    <row r="27" spans="1:7" x14ac:dyDescent="0.25">
      <c r="A27" t="s">
        <v>219</v>
      </c>
      <c r="B27" t="str">
        <f t="shared" si="0"/>
        <v>93312</v>
      </c>
      <c r="C27" s="153">
        <v>93312</v>
      </c>
      <c r="D27" t="s">
        <v>220</v>
      </c>
      <c r="E27" t="s">
        <v>119</v>
      </c>
      <c r="F27" s="131">
        <v>15</v>
      </c>
      <c r="G27" s="131" t="s">
        <v>80</v>
      </c>
    </row>
    <row r="28" spans="1:7" x14ac:dyDescent="0.25">
      <c r="A28" t="s">
        <v>855</v>
      </c>
      <c r="B28" t="str">
        <f t="shared" si="0"/>
        <v>93319</v>
      </c>
      <c r="C28" s="153">
        <v>93319</v>
      </c>
      <c r="D28" t="s">
        <v>856</v>
      </c>
      <c r="E28" t="s">
        <v>857</v>
      </c>
      <c r="F28" s="131" t="s">
        <v>77</v>
      </c>
      <c r="G28" s="131" t="s">
        <v>85</v>
      </c>
    </row>
    <row r="29" spans="1:7" x14ac:dyDescent="0.25">
      <c r="A29" t="s">
        <v>576</v>
      </c>
      <c r="B29" t="str">
        <f t="shared" si="0"/>
        <v>70137</v>
      </c>
      <c r="C29" s="153">
        <v>70137</v>
      </c>
      <c r="D29" t="s">
        <v>577</v>
      </c>
      <c r="E29" t="s">
        <v>578</v>
      </c>
      <c r="F29" s="131" t="s">
        <v>77</v>
      </c>
      <c r="G29" s="131" t="s">
        <v>85</v>
      </c>
    </row>
    <row r="30" spans="1:7" x14ac:dyDescent="0.25">
      <c r="A30" t="s">
        <v>579</v>
      </c>
      <c r="B30" t="str">
        <f t="shared" si="0"/>
        <v>91141</v>
      </c>
      <c r="C30" s="153">
        <v>91141</v>
      </c>
      <c r="D30" t="s">
        <v>580</v>
      </c>
      <c r="E30" t="s">
        <v>135</v>
      </c>
      <c r="F30" s="131" t="s">
        <v>77</v>
      </c>
      <c r="G30" s="131" t="s">
        <v>85</v>
      </c>
    </row>
    <row r="31" spans="1:7" x14ac:dyDescent="0.25">
      <c r="A31" t="s">
        <v>586</v>
      </c>
      <c r="B31" t="str">
        <f t="shared" si="0"/>
        <v>92547</v>
      </c>
      <c r="C31" s="153">
        <v>92547</v>
      </c>
      <c r="D31" t="s">
        <v>587</v>
      </c>
      <c r="E31" t="s">
        <v>588</v>
      </c>
      <c r="F31" s="131" t="s">
        <v>77</v>
      </c>
      <c r="G31" s="131" t="s">
        <v>85</v>
      </c>
    </row>
    <row r="32" spans="1:7" x14ac:dyDescent="0.25">
      <c r="A32" t="s">
        <v>858</v>
      </c>
      <c r="B32" t="str">
        <f t="shared" si="0"/>
        <v>93868</v>
      </c>
      <c r="C32" s="153">
        <v>93868</v>
      </c>
      <c r="D32" t="s">
        <v>859</v>
      </c>
      <c r="E32" t="s">
        <v>233</v>
      </c>
      <c r="F32" s="131" t="s">
        <v>77</v>
      </c>
      <c r="G32" s="131" t="s">
        <v>85</v>
      </c>
    </row>
    <row r="33" spans="1:7" x14ac:dyDescent="0.25">
      <c r="A33" t="s">
        <v>591</v>
      </c>
      <c r="B33" t="str">
        <f t="shared" si="0"/>
        <v>93332</v>
      </c>
      <c r="C33" s="153">
        <v>93332</v>
      </c>
      <c r="D33" t="s">
        <v>592</v>
      </c>
      <c r="E33" t="s">
        <v>180</v>
      </c>
      <c r="F33" s="131" t="s">
        <v>77</v>
      </c>
      <c r="G33" s="131" t="s">
        <v>85</v>
      </c>
    </row>
    <row r="34" spans="1:7" x14ac:dyDescent="0.25">
      <c r="A34" t="s">
        <v>604</v>
      </c>
      <c r="B34" t="str">
        <f t="shared" si="0"/>
        <v>93555</v>
      </c>
      <c r="C34" s="153">
        <v>93555</v>
      </c>
      <c r="D34" t="s">
        <v>605</v>
      </c>
      <c r="E34" t="s">
        <v>304</v>
      </c>
      <c r="F34" s="131">
        <v>13</v>
      </c>
      <c r="G34" s="131" t="s">
        <v>80</v>
      </c>
    </row>
    <row r="35" spans="1:7" x14ac:dyDescent="0.25">
      <c r="A35" t="s">
        <v>613</v>
      </c>
      <c r="B35" t="str">
        <f t="shared" si="0"/>
        <v>93343</v>
      </c>
      <c r="C35" s="153">
        <v>93343</v>
      </c>
      <c r="D35" t="s">
        <v>614</v>
      </c>
      <c r="E35" t="s">
        <v>132</v>
      </c>
      <c r="F35" s="131">
        <v>12</v>
      </c>
      <c r="G35" s="131" t="s">
        <v>80</v>
      </c>
    </row>
    <row r="36" spans="1:7" x14ac:dyDescent="0.25">
      <c r="A36" t="s">
        <v>816</v>
      </c>
      <c r="B36" t="str">
        <f t="shared" si="0"/>
        <v>91888</v>
      </c>
      <c r="C36" s="153">
        <v>91888</v>
      </c>
      <c r="D36" t="s">
        <v>817</v>
      </c>
      <c r="E36" t="s">
        <v>119</v>
      </c>
      <c r="F36" s="131">
        <v>14</v>
      </c>
      <c r="G36" s="131" t="s">
        <v>80</v>
      </c>
    </row>
    <row r="37" spans="1:7" x14ac:dyDescent="0.25">
      <c r="A37" t="s">
        <v>615</v>
      </c>
      <c r="B37" t="str">
        <f t="shared" si="0"/>
        <v>92200</v>
      </c>
      <c r="C37" s="153">
        <v>92200</v>
      </c>
      <c r="D37" t="s">
        <v>616</v>
      </c>
      <c r="E37" t="s">
        <v>98</v>
      </c>
      <c r="F37" s="131" t="s">
        <v>77</v>
      </c>
      <c r="G37" s="131" t="s">
        <v>85</v>
      </c>
    </row>
    <row r="38" spans="1:7" x14ac:dyDescent="0.25">
      <c r="A38" t="s">
        <v>860</v>
      </c>
      <c r="B38" t="str">
        <f t="shared" si="0"/>
        <v>93877</v>
      </c>
      <c r="C38" s="153">
        <v>93877</v>
      </c>
      <c r="D38" t="s">
        <v>861</v>
      </c>
      <c r="E38" t="s">
        <v>820</v>
      </c>
      <c r="F38" s="131">
        <v>15</v>
      </c>
      <c r="G38" s="131" t="s">
        <v>80</v>
      </c>
    </row>
    <row r="39" spans="1:7" x14ac:dyDescent="0.25">
      <c r="A39" t="s">
        <v>617</v>
      </c>
      <c r="B39" t="str">
        <f t="shared" si="0"/>
        <v>93878</v>
      </c>
      <c r="C39" s="153">
        <v>93878</v>
      </c>
      <c r="D39" t="s">
        <v>618</v>
      </c>
      <c r="E39" t="s">
        <v>619</v>
      </c>
      <c r="F39" s="131" t="s">
        <v>77</v>
      </c>
      <c r="G39" s="131" t="s">
        <v>85</v>
      </c>
    </row>
    <row r="40" spans="1:7" x14ac:dyDescent="0.25">
      <c r="A40" t="s">
        <v>622</v>
      </c>
      <c r="B40" t="str">
        <f t="shared" si="0"/>
        <v>93881</v>
      </c>
      <c r="C40" s="153">
        <v>93881</v>
      </c>
      <c r="D40" t="s">
        <v>623</v>
      </c>
      <c r="E40" t="s">
        <v>624</v>
      </c>
      <c r="F40" s="131" t="s">
        <v>77</v>
      </c>
      <c r="G40" s="131" t="s">
        <v>85</v>
      </c>
    </row>
    <row r="41" spans="1:7" x14ac:dyDescent="0.25">
      <c r="A41" t="s">
        <v>286</v>
      </c>
      <c r="B41" t="str">
        <f t="shared" si="0"/>
        <v>93362</v>
      </c>
      <c r="C41" s="153">
        <v>93362</v>
      </c>
      <c r="D41" t="s">
        <v>287</v>
      </c>
      <c r="E41" t="s">
        <v>233</v>
      </c>
      <c r="F41" s="131" t="s">
        <v>77</v>
      </c>
      <c r="G41" s="131" t="s">
        <v>85</v>
      </c>
    </row>
    <row r="42" spans="1:7" x14ac:dyDescent="0.25">
      <c r="A42" t="s">
        <v>318</v>
      </c>
      <c r="B42" t="str">
        <f t="shared" si="0"/>
        <v>94026</v>
      </c>
      <c r="C42" s="153">
        <v>94026</v>
      </c>
      <c r="D42" t="s">
        <v>316</v>
      </c>
      <c r="E42" t="s">
        <v>233</v>
      </c>
      <c r="F42" s="131" t="s">
        <v>77</v>
      </c>
      <c r="G42" s="131" t="s">
        <v>85</v>
      </c>
    </row>
    <row r="43" spans="1:7" x14ac:dyDescent="0.25">
      <c r="A43" t="s">
        <v>649</v>
      </c>
      <c r="B43" t="str">
        <f t="shared" si="0"/>
        <v>93888</v>
      </c>
      <c r="C43" s="153">
        <v>93888</v>
      </c>
      <c r="D43" t="s">
        <v>650</v>
      </c>
      <c r="E43" t="s">
        <v>119</v>
      </c>
      <c r="F43" s="131">
        <v>15</v>
      </c>
      <c r="G43" s="131" t="s">
        <v>80</v>
      </c>
    </row>
    <row r="44" spans="1:7" x14ac:dyDescent="0.25">
      <c r="A44" t="s">
        <v>651</v>
      </c>
      <c r="B44" t="str">
        <f t="shared" si="0"/>
        <v>93889</v>
      </c>
      <c r="C44" s="153">
        <v>93889</v>
      </c>
      <c r="D44" t="s">
        <v>652</v>
      </c>
      <c r="E44" t="s">
        <v>653</v>
      </c>
      <c r="F44" s="131" t="s">
        <v>77</v>
      </c>
      <c r="G44" s="131" t="s">
        <v>85</v>
      </c>
    </row>
    <row r="45" spans="1:7" x14ac:dyDescent="0.25">
      <c r="A45" t="s">
        <v>328</v>
      </c>
      <c r="B45" t="str">
        <f t="shared" si="0"/>
        <v>91371</v>
      </c>
      <c r="C45" s="153">
        <v>91371</v>
      </c>
      <c r="D45" t="s">
        <v>329</v>
      </c>
      <c r="E45" t="s">
        <v>330</v>
      </c>
      <c r="F45" s="131" t="s">
        <v>77</v>
      </c>
      <c r="G45" s="131" t="s">
        <v>85</v>
      </c>
    </row>
    <row r="46" spans="1:7" x14ac:dyDescent="0.25">
      <c r="A46" t="s">
        <v>334</v>
      </c>
      <c r="B46" t="str">
        <f t="shared" si="0"/>
        <v>94140</v>
      </c>
      <c r="C46" s="153">
        <v>94140</v>
      </c>
      <c r="D46" t="s">
        <v>335</v>
      </c>
      <c r="E46" t="s">
        <v>152</v>
      </c>
      <c r="F46" s="131">
        <v>15</v>
      </c>
      <c r="G46" s="131" t="s">
        <v>80</v>
      </c>
    </row>
    <row r="47" spans="1:7" x14ac:dyDescent="0.25">
      <c r="A47" t="s">
        <v>663</v>
      </c>
      <c r="B47" t="str">
        <f t="shared" si="0"/>
        <v>93894</v>
      </c>
      <c r="C47" s="153">
        <v>93894</v>
      </c>
      <c r="D47" t="s">
        <v>664</v>
      </c>
      <c r="E47" t="s">
        <v>98</v>
      </c>
      <c r="F47" s="131" t="s">
        <v>77</v>
      </c>
      <c r="G47" s="131" t="s">
        <v>85</v>
      </c>
    </row>
    <row r="48" spans="1:7" x14ac:dyDescent="0.25">
      <c r="A48" t="s">
        <v>336</v>
      </c>
      <c r="B48" t="str">
        <f t="shared" si="0"/>
        <v>93399</v>
      </c>
      <c r="C48" s="153">
        <v>93399</v>
      </c>
      <c r="D48" t="s">
        <v>337</v>
      </c>
      <c r="E48" t="s">
        <v>338</v>
      </c>
      <c r="F48" s="131">
        <v>15</v>
      </c>
      <c r="G48" s="131" t="s">
        <v>80</v>
      </c>
    </row>
    <row r="49" spans="1:7" x14ac:dyDescent="0.25">
      <c r="A49" t="s">
        <v>672</v>
      </c>
      <c r="B49" t="str">
        <f t="shared" si="0"/>
        <v>91909</v>
      </c>
      <c r="C49" s="153">
        <v>91909</v>
      </c>
      <c r="D49" t="s">
        <v>673</v>
      </c>
      <c r="E49" t="s">
        <v>243</v>
      </c>
      <c r="F49" s="131">
        <v>11</v>
      </c>
      <c r="G49" s="131" t="s">
        <v>80</v>
      </c>
    </row>
    <row r="50" spans="1:7" x14ac:dyDescent="0.25">
      <c r="A50" t="s">
        <v>352</v>
      </c>
      <c r="B50" t="str">
        <f t="shared" si="0"/>
        <v>93407</v>
      </c>
      <c r="C50" s="153">
        <v>93407</v>
      </c>
      <c r="D50" t="s">
        <v>353</v>
      </c>
      <c r="E50" t="s">
        <v>124</v>
      </c>
      <c r="F50" s="131">
        <v>15</v>
      </c>
      <c r="G50" s="131" t="s">
        <v>80</v>
      </c>
    </row>
    <row r="51" spans="1:7" x14ac:dyDescent="0.25">
      <c r="A51" t="s">
        <v>826</v>
      </c>
      <c r="B51" t="str">
        <f t="shared" si="0"/>
        <v>92754</v>
      </c>
      <c r="C51" s="153">
        <v>92754</v>
      </c>
      <c r="D51" t="s">
        <v>357</v>
      </c>
      <c r="E51" t="s">
        <v>191</v>
      </c>
      <c r="F51" s="131" t="s">
        <v>77</v>
      </c>
      <c r="G51" s="131" t="s">
        <v>85</v>
      </c>
    </row>
    <row r="52" spans="1:7" x14ac:dyDescent="0.25">
      <c r="A52" t="s">
        <v>678</v>
      </c>
      <c r="B52" t="str">
        <f t="shared" si="0"/>
        <v>92271</v>
      </c>
      <c r="C52" s="153">
        <v>92271</v>
      </c>
      <c r="D52" t="s">
        <v>679</v>
      </c>
      <c r="E52" t="s">
        <v>583</v>
      </c>
      <c r="F52" s="131" t="s">
        <v>77</v>
      </c>
      <c r="G52" s="131" t="s">
        <v>85</v>
      </c>
    </row>
    <row r="53" spans="1:7" x14ac:dyDescent="0.25">
      <c r="A53" t="s">
        <v>685</v>
      </c>
      <c r="B53" t="str">
        <f t="shared" si="0"/>
        <v>94199</v>
      </c>
      <c r="C53" s="153">
        <v>94199</v>
      </c>
      <c r="D53" t="s">
        <v>686</v>
      </c>
      <c r="E53" t="s">
        <v>103</v>
      </c>
      <c r="F53" s="131">
        <v>15</v>
      </c>
      <c r="G53" s="131" t="s">
        <v>80</v>
      </c>
    </row>
    <row r="54" spans="1:7" x14ac:dyDescent="0.25">
      <c r="A54" t="s">
        <v>839</v>
      </c>
      <c r="B54" t="str">
        <f t="shared" si="0"/>
        <v>93905</v>
      </c>
      <c r="C54" s="153">
        <v>93905</v>
      </c>
      <c r="D54" t="s">
        <v>840</v>
      </c>
      <c r="E54" t="s">
        <v>92</v>
      </c>
      <c r="F54" s="131">
        <v>13</v>
      </c>
      <c r="G54" s="131" t="s">
        <v>80</v>
      </c>
    </row>
    <row r="55" spans="1:7" x14ac:dyDescent="0.25">
      <c r="A55" t="s">
        <v>862</v>
      </c>
      <c r="B55" t="str">
        <f t="shared" si="0"/>
        <v>53501</v>
      </c>
      <c r="C55" s="153">
        <v>53501</v>
      </c>
      <c r="D55" t="s">
        <v>863</v>
      </c>
      <c r="E55" t="s">
        <v>412</v>
      </c>
      <c r="F55" s="131">
        <v>15</v>
      </c>
      <c r="G55" s="131" t="s">
        <v>80</v>
      </c>
    </row>
    <row r="56" spans="1:7" x14ac:dyDescent="0.25">
      <c r="A56" t="s">
        <v>390</v>
      </c>
      <c r="B56" t="str">
        <f t="shared" si="0"/>
        <v>93436</v>
      </c>
      <c r="C56" s="153">
        <v>93436</v>
      </c>
      <c r="D56" t="s">
        <v>389</v>
      </c>
      <c r="E56" t="s">
        <v>167</v>
      </c>
      <c r="F56" s="131" t="s">
        <v>77</v>
      </c>
      <c r="G56" s="131" t="s">
        <v>85</v>
      </c>
    </row>
    <row r="57" spans="1:7" x14ac:dyDescent="0.25">
      <c r="A57" t="s">
        <v>864</v>
      </c>
      <c r="B57" t="str">
        <f t="shared" si="0"/>
        <v>91103</v>
      </c>
      <c r="C57" s="153">
        <v>91103</v>
      </c>
      <c r="D57" t="s">
        <v>865</v>
      </c>
      <c r="E57" t="s">
        <v>575</v>
      </c>
      <c r="F57" s="131">
        <v>15</v>
      </c>
      <c r="G57" s="131" t="s">
        <v>80</v>
      </c>
    </row>
    <row r="58" spans="1:7" x14ac:dyDescent="0.25">
      <c r="A58" t="s">
        <v>701</v>
      </c>
      <c r="B58" t="str">
        <f t="shared" si="0"/>
        <v>93586</v>
      </c>
      <c r="C58" s="153">
        <v>93586</v>
      </c>
      <c r="D58" t="s">
        <v>702</v>
      </c>
      <c r="E58" t="s">
        <v>152</v>
      </c>
      <c r="F58" s="131" t="s">
        <v>77</v>
      </c>
      <c r="G58" s="131" t="s">
        <v>85</v>
      </c>
    </row>
    <row r="59" spans="1:7" x14ac:dyDescent="0.25">
      <c r="A59" t="s">
        <v>703</v>
      </c>
      <c r="B59" t="str">
        <f t="shared" si="0"/>
        <v>93907</v>
      </c>
      <c r="C59" s="153">
        <v>93907</v>
      </c>
      <c r="D59" t="s">
        <v>704</v>
      </c>
      <c r="E59" t="s">
        <v>124</v>
      </c>
      <c r="F59" s="131" t="s">
        <v>77</v>
      </c>
      <c r="G59" s="131" t="s">
        <v>85</v>
      </c>
    </row>
    <row r="60" spans="1:7" x14ac:dyDescent="0.25">
      <c r="A60" t="s">
        <v>398</v>
      </c>
      <c r="B60" t="str">
        <f t="shared" si="0"/>
        <v>90812</v>
      </c>
      <c r="C60" s="153">
        <v>90812</v>
      </c>
      <c r="D60" t="s">
        <v>399</v>
      </c>
      <c r="E60" t="s">
        <v>113</v>
      </c>
      <c r="F60" s="131">
        <v>14</v>
      </c>
      <c r="G60" s="131" t="s">
        <v>80</v>
      </c>
    </row>
    <row r="61" spans="1:7" x14ac:dyDescent="0.25">
      <c r="A61" t="s">
        <v>709</v>
      </c>
      <c r="B61" t="str">
        <f t="shared" si="0"/>
        <v>92692</v>
      </c>
      <c r="C61" s="153">
        <v>92692</v>
      </c>
      <c r="D61" t="s">
        <v>710</v>
      </c>
      <c r="E61" t="s">
        <v>113</v>
      </c>
      <c r="F61" s="131" t="s">
        <v>77</v>
      </c>
      <c r="G61" s="131" t="s">
        <v>85</v>
      </c>
    </row>
    <row r="62" spans="1:7" x14ac:dyDescent="0.25">
      <c r="A62" t="s">
        <v>723</v>
      </c>
      <c r="B62" t="str">
        <f t="shared" si="0"/>
        <v>94029</v>
      </c>
      <c r="C62" s="153">
        <v>94029</v>
      </c>
      <c r="D62" t="s">
        <v>724</v>
      </c>
      <c r="E62" t="s">
        <v>167</v>
      </c>
      <c r="F62" s="131" t="s">
        <v>77</v>
      </c>
      <c r="G62" s="131" t="s">
        <v>85</v>
      </c>
    </row>
    <row r="63" spans="1:7" x14ac:dyDescent="0.25">
      <c r="A63" t="s">
        <v>727</v>
      </c>
      <c r="B63" t="str">
        <f t="shared" si="0"/>
        <v>93908</v>
      </c>
      <c r="C63" s="153">
        <v>93908</v>
      </c>
      <c r="D63" t="s">
        <v>728</v>
      </c>
      <c r="E63" t="s">
        <v>103</v>
      </c>
      <c r="F63" s="131" t="s">
        <v>77</v>
      </c>
      <c r="G63" s="131" t="s">
        <v>85</v>
      </c>
    </row>
    <row r="64" spans="1:7" x14ac:dyDescent="0.25">
      <c r="A64" t="s">
        <v>733</v>
      </c>
      <c r="B64" t="str">
        <f t="shared" si="0"/>
        <v>87297</v>
      </c>
      <c r="C64" s="153">
        <v>87297</v>
      </c>
      <c r="D64" t="s">
        <v>734</v>
      </c>
      <c r="E64" t="s">
        <v>167</v>
      </c>
      <c r="F64" s="131" t="s">
        <v>77</v>
      </c>
      <c r="G64" s="131" t="s">
        <v>85</v>
      </c>
    </row>
    <row r="65" spans="1:7" x14ac:dyDescent="0.25">
      <c r="A65" t="s">
        <v>736</v>
      </c>
      <c r="B65" t="str">
        <f t="shared" si="0"/>
        <v>93910</v>
      </c>
      <c r="C65" s="153">
        <v>93910</v>
      </c>
      <c r="D65" t="s">
        <v>737</v>
      </c>
      <c r="E65" t="s">
        <v>152</v>
      </c>
      <c r="F65" s="131">
        <v>10</v>
      </c>
      <c r="G65" s="131" t="s">
        <v>80</v>
      </c>
    </row>
    <row r="66" spans="1:7" x14ac:dyDescent="0.25">
      <c r="A66" t="s">
        <v>432</v>
      </c>
      <c r="B66" t="str">
        <f t="shared" si="0"/>
        <v>93463</v>
      </c>
      <c r="C66" s="153">
        <v>93463</v>
      </c>
      <c r="D66" t="s">
        <v>433</v>
      </c>
      <c r="E66" t="s">
        <v>180</v>
      </c>
      <c r="F66" s="131" t="s">
        <v>77</v>
      </c>
      <c r="G66" s="131" t="s">
        <v>85</v>
      </c>
    </row>
    <row r="67" spans="1:7" x14ac:dyDescent="0.25">
      <c r="A67" t="s">
        <v>437</v>
      </c>
      <c r="B67" t="str">
        <f t="shared" ref="B67:B71" si="1">MID(A67,2,5)</f>
        <v>93467</v>
      </c>
      <c r="C67" s="153">
        <v>93467</v>
      </c>
      <c r="D67" t="s">
        <v>438</v>
      </c>
      <c r="E67" t="s">
        <v>292</v>
      </c>
      <c r="F67" s="131">
        <v>15</v>
      </c>
      <c r="G67" s="131" t="s">
        <v>80</v>
      </c>
    </row>
    <row r="68" spans="1:7" x14ac:dyDescent="0.25">
      <c r="A68" t="s">
        <v>759</v>
      </c>
      <c r="B68" t="str">
        <f t="shared" si="1"/>
        <v>94194</v>
      </c>
      <c r="C68" s="153">
        <v>94194</v>
      </c>
      <c r="D68" t="s">
        <v>758</v>
      </c>
      <c r="E68" t="s">
        <v>98</v>
      </c>
      <c r="F68" s="131">
        <v>12</v>
      </c>
      <c r="G68" s="131" t="s">
        <v>80</v>
      </c>
    </row>
    <row r="69" spans="1:7" x14ac:dyDescent="0.25">
      <c r="A69" t="s">
        <v>764</v>
      </c>
      <c r="B69" t="str">
        <f t="shared" si="1"/>
        <v>93914</v>
      </c>
      <c r="C69" s="153">
        <v>93914</v>
      </c>
      <c r="D69" t="s">
        <v>765</v>
      </c>
      <c r="E69" t="s">
        <v>330</v>
      </c>
      <c r="F69" s="131" t="s">
        <v>77</v>
      </c>
      <c r="G69" s="131" t="s">
        <v>85</v>
      </c>
    </row>
    <row r="70" spans="1:7" x14ac:dyDescent="0.25">
      <c r="A70" t="s">
        <v>776</v>
      </c>
      <c r="B70" t="str">
        <f t="shared" si="1"/>
        <v>94193</v>
      </c>
      <c r="C70" s="153">
        <v>94193</v>
      </c>
      <c r="D70" t="s">
        <v>777</v>
      </c>
      <c r="E70" t="s">
        <v>152</v>
      </c>
      <c r="F70" s="131" t="s">
        <v>77</v>
      </c>
      <c r="G70" s="131" t="s">
        <v>85</v>
      </c>
    </row>
    <row r="71" spans="1:7" x14ac:dyDescent="0.25">
      <c r="A71" t="s">
        <v>451</v>
      </c>
      <c r="B71" t="str">
        <f t="shared" si="1"/>
        <v>93483</v>
      </c>
      <c r="C71" s="153">
        <v>93483</v>
      </c>
      <c r="D71" t="s">
        <v>452</v>
      </c>
      <c r="E71" t="s">
        <v>164</v>
      </c>
      <c r="F71" s="131" t="s">
        <v>77</v>
      </c>
      <c r="G71" s="131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0"/>
  <sheetViews>
    <sheetView topLeftCell="A250" workbookViewId="0">
      <selection activeCell="N441" sqref="N441"/>
    </sheetView>
  </sheetViews>
  <sheetFormatPr defaultRowHeight="15" x14ac:dyDescent="0.25"/>
  <cols>
    <col min="1" max="1" width="26.42578125" customWidth="1"/>
    <col min="2" max="2" width="6.28515625" customWidth="1"/>
    <col min="3" max="3" width="6.7109375" customWidth="1"/>
    <col min="4" max="4" width="6.42578125" customWidth="1"/>
    <col min="5" max="5" width="6.42578125" style="131" customWidth="1"/>
    <col min="6" max="6" width="16.85546875" customWidth="1"/>
    <col min="7" max="7" width="17.140625" customWidth="1"/>
  </cols>
  <sheetData>
    <row r="1" spans="1:8" s="152" customFormat="1" x14ac:dyDescent="0.25">
      <c r="A1" s="152" t="s">
        <v>896</v>
      </c>
      <c r="B1" s="152" t="s">
        <v>897</v>
      </c>
      <c r="E1" s="160"/>
      <c r="F1" s="152" t="s">
        <v>898</v>
      </c>
      <c r="G1" s="152" t="s">
        <v>899</v>
      </c>
      <c r="H1" s="152" t="s">
        <v>900</v>
      </c>
    </row>
    <row r="2" spans="1:8" s="152" customFormat="1" x14ac:dyDescent="0.25">
      <c r="A2" s="152" t="s">
        <v>1282</v>
      </c>
      <c r="B2" s="152" t="s">
        <v>1283</v>
      </c>
      <c r="C2" s="152" t="str">
        <f>MID(B2,1,5)</f>
        <v>93555</v>
      </c>
      <c r="D2" s="158">
        <v>93555</v>
      </c>
      <c r="E2" s="161" t="s">
        <v>38</v>
      </c>
      <c r="F2" s="152" t="s">
        <v>1284</v>
      </c>
      <c r="G2" s="152" t="s">
        <v>1058</v>
      </c>
      <c r="H2" s="152" t="s">
        <v>1285</v>
      </c>
    </row>
    <row r="3" spans="1:8" s="152" customFormat="1" x14ac:dyDescent="0.25">
      <c r="A3" t="s">
        <v>1979</v>
      </c>
      <c r="B3" t="s">
        <v>1980</v>
      </c>
      <c r="C3" s="152" t="str">
        <f t="shared" ref="C3:C66" si="0">MID(B3,1,5)</f>
        <v>93373</v>
      </c>
      <c r="D3" s="153">
        <v>93373</v>
      </c>
      <c r="E3" s="161" t="s">
        <v>38</v>
      </c>
      <c r="F3" s="155">
        <v>45800.336875000001</v>
      </c>
      <c r="G3" s="155">
        <v>45800.384016203701</v>
      </c>
      <c r="H3" s="156">
        <v>4.7129629629629632E-2</v>
      </c>
    </row>
    <row r="4" spans="1:8" s="152" customFormat="1" x14ac:dyDescent="0.25">
      <c r="A4" t="s">
        <v>1570</v>
      </c>
      <c r="B4" t="s">
        <v>1571</v>
      </c>
      <c r="C4" s="152" t="str">
        <f t="shared" si="0"/>
        <v>93443</v>
      </c>
      <c r="D4" s="153">
        <v>93443</v>
      </c>
      <c r="E4" s="161" t="s">
        <v>38</v>
      </c>
      <c r="F4" s="155">
        <v>45800.323333333334</v>
      </c>
      <c r="G4" s="155">
        <v>45800.383877314816</v>
      </c>
      <c r="H4" s="156">
        <v>6.0543981481481483E-2</v>
      </c>
    </row>
    <row r="5" spans="1:8" s="152" customFormat="1" x14ac:dyDescent="0.25">
      <c r="A5" t="s">
        <v>1536</v>
      </c>
      <c r="B5" t="s">
        <v>1537</v>
      </c>
      <c r="C5" s="152" t="str">
        <f t="shared" si="0"/>
        <v>90867</v>
      </c>
      <c r="D5" s="153">
        <v>90867</v>
      </c>
      <c r="E5" s="161" t="s">
        <v>38</v>
      </c>
      <c r="F5" s="155">
        <v>45800.323240740741</v>
      </c>
      <c r="G5" s="155">
        <v>45800.383912037039</v>
      </c>
      <c r="H5" s="156">
        <v>6.0659722222222219E-2</v>
      </c>
    </row>
    <row r="6" spans="1:8" s="152" customFormat="1" x14ac:dyDescent="0.25">
      <c r="A6" t="s">
        <v>1784</v>
      </c>
      <c r="B6" t="s">
        <v>1785</v>
      </c>
      <c r="C6" s="152" t="str">
        <f t="shared" si="0"/>
        <v>93223</v>
      </c>
      <c r="D6" s="153">
        <v>93223</v>
      </c>
      <c r="E6" s="161" t="s">
        <v>38</v>
      </c>
      <c r="F6" s="155">
        <v>45800.323981481481</v>
      </c>
      <c r="G6" s="155">
        <v>45800.383935185186</v>
      </c>
      <c r="H6" s="156">
        <v>5.994212962962963E-2</v>
      </c>
    </row>
    <row r="7" spans="1:8" s="152" customFormat="1" x14ac:dyDescent="0.25">
      <c r="A7" s="152" t="s">
        <v>1378</v>
      </c>
      <c r="B7" s="152" t="s">
        <v>1379</v>
      </c>
      <c r="C7" s="152" t="str">
        <f t="shared" si="0"/>
        <v>93872</v>
      </c>
      <c r="D7" s="158">
        <v>93872</v>
      </c>
      <c r="E7" s="161" t="s">
        <v>38</v>
      </c>
      <c r="F7" s="152" t="s">
        <v>1380</v>
      </c>
      <c r="G7" s="152" t="s">
        <v>994</v>
      </c>
      <c r="H7" s="152" t="s">
        <v>1381</v>
      </c>
    </row>
    <row r="8" spans="1:8" s="152" customFormat="1" x14ac:dyDescent="0.25">
      <c r="A8" t="s">
        <v>1657</v>
      </c>
      <c r="B8" t="s">
        <v>1658</v>
      </c>
      <c r="C8" s="152" t="str">
        <f t="shared" si="0"/>
        <v>93322</v>
      </c>
      <c r="D8" s="153">
        <v>93322</v>
      </c>
      <c r="E8" s="161" t="s">
        <v>38</v>
      </c>
      <c r="F8" s="155">
        <v>45800.323530092595</v>
      </c>
      <c r="G8" s="155">
        <v>45800.383923611109</v>
      </c>
      <c r="H8" s="156">
        <v>6.039351851851852E-2</v>
      </c>
    </row>
    <row r="9" spans="1:8" s="152" customFormat="1" x14ac:dyDescent="0.25">
      <c r="A9" t="s">
        <v>1476</v>
      </c>
      <c r="B9" t="s">
        <v>1477</v>
      </c>
      <c r="C9" s="152" t="str">
        <f t="shared" si="0"/>
        <v>93334</v>
      </c>
      <c r="D9" s="153">
        <v>93334</v>
      </c>
      <c r="E9" s="161" t="s">
        <v>38</v>
      </c>
      <c r="F9" s="155">
        <v>45800.323136574072</v>
      </c>
      <c r="G9" s="155">
        <v>45800.383877314816</v>
      </c>
      <c r="H9" s="156">
        <v>6.0740740740740741E-2</v>
      </c>
    </row>
    <row r="10" spans="1:8" s="152" customFormat="1" x14ac:dyDescent="0.25">
      <c r="A10" t="s">
        <v>1488</v>
      </c>
      <c r="B10" t="s">
        <v>1489</v>
      </c>
      <c r="C10" s="152" t="str">
        <f t="shared" si="0"/>
        <v>93400</v>
      </c>
      <c r="D10" s="153">
        <v>93400</v>
      </c>
      <c r="E10" s="161" t="s">
        <v>38</v>
      </c>
      <c r="F10" s="155">
        <v>45800.323159722226</v>
      </c>
      <c r="G10" s="155">
        <v>45800.372754629629</v>
      </c>
      <c r="H10" s="156">
        <v>5.1817129629629623E-2</v>
      </c>
    </row>
    <row r="11" spans="1:8" s="152" customFormat="1" x14ac:dyDescent="0.25">
      <c r="A11" t="s">
        <v>1488</v>
      </c>
      <c r="B11" t="s">
        <v>1489</v>
      </c>
      <c r="C11" s="152" t="str">
        <f t="shared" si="0"/>
        <v>93400</v>
      </c>
      <c r="D11" s="153">
        <v>93400</v>
      </c>
      <c r="E11" s="161" t="s">
        <v>38</v>
      </c>
      <c r="F11" s="155">
        <v>45800.381782407407</v>
      </c>
      <c r="G11" s="155">
        <v>45800.384016203701</v>
      </c>
      <c r="H11" s="156">
        <v>5.1817129629629623E-2</v>
      </c>
    </row>
    <row r="12" spans="1:8" s="152" customFormat="1" x14ac:dyDescent="0.25">
      <c r="A12" s="152" t="s">
        <v>928</v>
      </c>
      <c r="B12" s="152" t="s">
        <v>929</v>
      </c>
      <c r="C12" s="152" t="str">
        <f t="shared" si="0"/>
        <v>92271</v>
      </c>
      <c r="D12" s="158">
        <v>92271</v>
      </c>
      <c r="E12" s="161" t="s">
        <v>38</v>
      </c>
      <c r="F12" s="152" t="s">
        <v>930</v>
      </c>
      <c r="G12" s="152" t="s">
        <v>931</v>
      </c>
      <c r="H12" s="152" t="s">
        <v>932</v>
      </c>
    </row>
    <row r="13" spans="1:8" s="152" customFormat="1" x14ac:dyDescent="0.25">
      <c r="A13" t="s">
        <v>1893</v>
      </c>
      <c r="B13" t="s">
        <v>1894</v>
      </c>
      <c r="C13" s="152" t="str">
        <f t="shared" si="0"/>
        <v>93469</v>
      </c>
      <c r="D13" s="153">
        <v>93469</v>
      </c>
      <c r="E13" s="161" t="s">
        <v>38</v>
      </c>
      <c r="F13" s="155">
        <v>45800.325925925928</v>
      </c>
      <c r="G13" s="155">
        <v>45800.383877314816</v>
      </c>
      <c r="H13" s="156">
        <v>5.7951388888888893E-2</v>
      </c>
    </row>
    <row r="14" spans="1:8" s="152" customFormat="1" x14ac:dyDescent="0.25">
      <c r="A14" s="152" t="s">
        <v>1067</v>
      </c>
      <c r="B14" s="152" t="s">
        <v>1068</v>
      </c>
      <c r="C14" s="152" t="str">
        <f t="shared" si="0"/>
        <v>92707</v>
      </c>
      <c r="D14" s="158">
        <v>92707</v>
      </c>
      <c r="E14" s="161" t="s">
        <v>38</v>
      </c>
      <c r="F14" s="152" t="s">
        <v>1069</v>
      </c>
      <c r="G14" s="152" t="s">
        <v>994</v>
      </c>
      <c r="H14" s="152" t="s">
        <v>1070</v>
      </c>
    </row>
    <row r="15" spans="1:8" s="152" customFormat="1" x14ac:dyDescent="0.25">
      <c r="A15" s="152" t="s">
        <v>1255</v>
      </c>
      <c r="B15" s="152" t="s">
        <v>1256</v>
      </c>
      <c r="C15" s="152" t="str">
        <f t="shared" si="0"/>
        <v>90784</v>
      </c>
      <c r="D15" s="158">
        <v>90784</v>
      </c>
      <c r="E15" s="161" t="s">
        <v>38</v>
      </c>
      <c r="F15" s="152" t="s">
        <v>1257</v>
      </c>
      <c r="G15" s="152" t="s">
        <v>1258</v>
      </c>
      <c r="H15" s="152" t="s">
        <v>1259</v>
      </c>
    </row>
    <row r="16" spans="1:8" s="152" customFormat="1" x14ac:dyDescent="0.25">
      <c r="A16" t="s">
        <v>1956</v>
      </c>
      <c r="B16" t="s">
        <v>1957</v>
      </c>
      <c r="C16" s="152" t="str">
        <f t="shared" si="0"/>
        <v>93461</v>
      </c>
      <c r="D16" s="153">
        <v>93461</v>
      </c>
      <c r="E16" s="161" t="s">
        <v>38</v>
      </c>
      <c r="F16" s="155">
        <v>45800.330763888887</v>
      </c>
      <c r="G16" s="155">
        <v>45800.38386574074</v>
      </c>
      <c r="H16" s="156">
        <v>5.3101851851851851E-2</v>
      </c>
    </row>
    <row r="17" spans="1:8" s="152" customFormat="1" x14ac:dyDescent="0.25">
      <c r="A17" t="s">
        <v>1873</v>
      </c>
      <c r="B17" t="s">
        <v>1874</v>
      </c>
      <c r="C17" s="152" t="str">
        <f t="shared" si="0"/>
        <v>93243</v>
      </c>
      <c r="D17" s="153">
        <v>93243</v>
      </c>
      <c r="E17" s="161" t="s">
        <v>38</v>
      </c>
      <c r="F17" s="155">
        <v>45800.325324074074</v>
      </c>
      <c r="G17" s="155">
        <v>45800.384016203701</v>
      </c>
      <c r="H17" s="156">
        <v>5.8680555555555548E-2</v>
      </c>
    </row>
    <row r="18" spans="1:8" s="152" customFormat="1" x14ac:dyDescent="0.25">
      <c r="A18" t="s">
        <v>1432</v>
      </c>
      <c r="B18" t="s">
        <v>1433</v>
      </c>
      <c r="C18" s="152" t="str">
        <f t="shared" si="0"/>
        <v>93212</v>
      </c>
      <c r="D18" s="153">
        <v>93212</v>
      </c>
      <c r="E18" s="161" t="s">
        <v>38</v>
      </c>
      <c r="F18" s="155">
        <v>45800.32303240741</v>
      </c>
      <c r="G18" s="155">
        <v>45800.383923611109</v>
      </c>
      <c r="H18" s="156">
        <v>6.0891203703703704E-2</v>
      </c>
    </row>
    <row r="19" spans="1:8" s="152" customFormat="1" x14ac:dyDescent="0.25">
      <c r="A19" t="s">
        <v>1901</v>
      </c>
      <c r="B19" t="s">
        <v>1902</v>
      </c>
      <c r="C19" s="152" t="str">
        <f t="shared" si="0"/>
        <v>93389</v>
      </c>
      <c r="D19" s="153">
        <v>93389</v>
      </c>
      <c r="E19" s="161" t="s">
        <v>38</v>
      </c>
      <c r="F19" s="155">
        <v>45800.326412037037</v>
      </c>
      <c r="G19" s="155">
        <v>45800.38385416667</v>
      </c>
      <c r="H19" s="156">
        <v>5.7430555555555561E-2</v>
      </c>
    </row>
    <row r="20" spans="1:8" s="152" customFormat="1" x14ac:dyDescent="0.25">
      <c r="A20" t="s">
        <v>1776</v>
      </c>
      <c r="B20" t="s">
        <v>1777</v>
      </c>
      <c r="C20" s="152" t="str">
        <f t="shared" si="0"/>
        <v>93445</v>
      </c>
      <c r="D20" s="153">
        <v>93445</v>
      </c>
      <c r="E20" s="161" t="s">
        <v>38</v>
      </c>
      <c r="F20" s="155">
        <v>45800.323935185188</v>
      </c>
      <c r="G20" s="155">
        <v>45800.383900462963</v>
      </c>
      <c r="H20" s="156">
        <v>5.9965277777777777E-2</v>
      </c>
    </row>
    <row r="21" spans="1:8" s="152" customFormat="1" x14ac:dyDescent="0.25">
      <c r="A21" t="s">
        <v>1799</v>
      </c>
      <c r="B21" t="s">
        <v>1800</v>
      </c>
      <c r="C21" s="152" t="str">
        <f t="shared" si="0"/>
        <v>93191</v>
      </c>
      <c r="D21" s="153">
        <v>93191</v>
      </c>
      <c r="E21" s="161" t="s">
        <v>38</v>
      </c>
      <c r="F21" s="155">
        <v>45800.324050925927</v>
      </c>
      <c r="G21" s="155">
        <v>45800.383888888886</v>
      </c>
      <c r="H21" s="156">
        <v>5.9837962962962961E-2</v>
      </c>
    </row>
    <row r="22" spans="1:8" s="152" customFormat="1" x14ac:dyDescent="0.25">
      <c r="A22" t="s">
        <v>1613</v>
      </c>
      <c r="B22" t="s">
        <v>1614</v>
      </c>
      <c r="C22" s="152" t="str">
        <f t="shared" si="0"/>
        <v>93196</v>
      </c>
      <c r="D22" s="153">
        <v>93196</v>
      </c>
      <c r="E22" s="161" t="s">
        <v>38</v>
      </c>
      <c r="F22" s="155">
        <v>45800.323414351849</v>
      </c>
      <c r="G22" s="155">
        <v>45800.383888888886</v>
      </c>
      <c r="H22" s="156">
        <v>6.0462962962962961E-2</v>
      </c>
    </row>
    <row r="23" spans="1:8" s="152" customFormat="1" x14ac:dyDescent="0.25">
      <c r="A23" t="s">
        <v>1811</v>
      </c>
      <c r="B23" t="s">
        <v>1812</v>
      </c>
      <c r="C23" s="152" t="str">
        <f t="shared" si="0"/>
        <v>93201</v>
      </c>
      <c r="D23" s="153">
        <v>93201</v>
      </c>
      <c r="E23" s="161" t="s">
        <v>38</v>
      </c>
      <c r="F23" s="155">
        <v>45800.324166666665</v>
      </c>
      <c r="G23" s="155">
        <v>45800.383935185186</v>
      </c>
      <c r="H23" s="156">
        <v>5.9768518518518519E-2</v>
      </c>
    </row>
    <row r="24" spans="1:8" s="152" customFormat="1" x14ac:dyDescent="0.25">
      <c r="A24" t="s">
        <v>1673</v>
      </c>
      <c r="B24" t="s">
        <v>1674</v>
      </c>
      <c r="C24" s="152" t="str">
        <f t="shared" si="0"/>
        <v>93233</v>
      </c>
      <c r="D24" s="153">
        <v>93233</v>
      </c>
      <c r="E24" s="161" t="s">
        <v>38</v>
      </c>
      <c r="F24" s="155">
        <v>45800.323576388888</v>
      </c>
      <c r="G24" s="155">
        <v>45800.382511574076</v>
      </c>
      <c r="H24" s="156">
        <v>5.8935185185185181E-2</v>
      </c>
    </row>
    <row r="25" spans="1:8" s="152" customFormat="1" x14ac:dyDescent="0.25">
      <c r="A25" t="s">
        <v>1502</v>
      </c>
      <c r="B25" t="s">
        <v>1503</v>
      </c>
      <c r="C25" s="152" t="str">
        <f t="shared" si="0"/>
        <v>91848</v>
      </c>
      <c r="D25" s="153">
        <v>91848</v>
      </c>
      <c r="E25" s="161" t="s">
        <v>38</v>
      </c>
      <c r="F25" s="155">
        <v>45800.323194444441</v>
      </c>
      <c r="G25" s="155">
        <v>45800.383888888886</v>
      </c>
      <c r="H25" s="156">
        <v>6.069444444444444E-2</v>
      </c>
    </row>
    <row r="26" spans="1:8" s="152" customFormat="1" x14ac:dyDescent="0.25">
      <c r="A26" t="s">
        <v>1631</v>
      </c>
      <c r="B26" t="s">
        <v>1632</v>
      </c>
      <c r="C26" s="152" t="str">
        <f t="shared" si="0"/>
        <v>93253</v>
      </c>
      <c r="D26" s="153">
        <v>93253</v>
      </c>
      <c r="E26" s="161" t="s">
        <v>38</v>
      </c>
      <c r="F26" s="155">
        <v>45800.323437500003</v>
      </c>
      <c r="G26" s="155">
        <v>45800.383935185186</v>
      </c>
      <c r="H26" s="156">
        <v>6.0497685185185189E-2</v>
      </c>
    </row>
    <row r="27" spans="1:8" s="152" customFormat="1" x14ac:dyDescent="0.25">
      <c r="A27" t="s">
        <v>1486</v>
      </c>
      <c r="B27" t="s">
        <v>1487</v>
      </c>
      <c r="C27" s="152" t="str">
        <f t="shared" si="0"/>
        <v>93261</v>
      </c>
      <c r="D27" s="153">
        <v>93261</v>
      </c>
      <c r="E27" s="161" t="s">
        <v>38</v>
      </c>
      <c r="F27" s="155">
        <v>45800.323159722226</v>
      </c>
      <c r="G27" s="155">
        <v>45800.383888888886</v>
      </c>
      <c r="H27" s="156">
        <v>6.0729166666666667E-2</v>
      </c>
    </row>
    <row r="28" spans="1:8" s="152" customFormat="1" x14ac:dyDescent="0.25">
      <c r="A28" s="152" t="s">
        <v>1332</v>
      </c>
      <c r="B28" s="152" t="s">
        <v>1333</v>
      </c>
      <c r="C28" s="152" t="str">
        <f t="shared" si="0"/>
        <v>90912</v>
      </c>
      <c r="D28" s="158">
        <v>90912</v>
      </c>
      <c r="E28" s="161" t="s">
        <v>38</v>
      </c>
      <c r="F28" s="152" t="s">
        <v>1334</v>
      </c>
      <c r="G28" s="152" t="s">
        <v>905</v>
      </c>
      <c r="H28" s="152" t="s">
        <v>1335</v>
      </c>
    </row>
    <row r="29" spans="1:8" s="152" customFormat="1" x14ac:dyDescent="0.25">
      <c r="A29" s="152" t="s">
        <v>1116</v>
      </c>
      <c r="B29" s="152" t="s">
        <v>1117</v>
      </c>
      <c r="C29" s="152" t="str">
        <f t="shared" si="0"/>
        <v>93862</v>
      </c>
      <c r="D29" s="158">
        <v>93862</v>
      </c>
      <c r="E29" s="161" t="s">
        <v>38</v>
      </c>
      <c r="F29" s="152" t="s">
        <v>1118</v>
      </c>
      <c r="G29" s="152" t="s">
        <v>976</v>
      </c>
      <c r="H29" s="152" t="s">
        <v>1119</v>
      </c>
    </row>
    <row r="30" spans="1:8" s="152" customFormat="1" x14ac:dyDescent="0.25">
      <c r="A30" t="s">
        <v>1860</v>
      </c>
      <c r="B30" t="s">
        <v>1861</v>
      </c>
      <c r="C30" s="152" t="str">
        <f t="shared" si="0"/>
        <v>93318</v>
      </c>
      <c r="D30" s="153">
        <v>93318</v>
      </c>
      <c r="E30" s="161" t="s">
        <v>38</v>
      </c>
      <c r="F30" s="155">
        <v>45800.324988425928</v>
      </c>
      <c r="G30" s="155">
        <v>45800.383900462963</v>
      </c>
      <c r="H30" s="156">
        <v>5.8912037037037034E-2</v>
      </c>
    </row>
    <row r="31" spans="1:8" s="152" customFormat="1" x14ac:dyDescent="0.25">
      <c r="A31" t="s">
        <v>1671</v>
      </c>
      <c r="B31" t="s">
        <v>1672</v>
      </c>
      <c r="C31" s="152" t="str">
        <f t="shared" si="0"/>
        <v>93327</v>
      </c>
      <c r="D31" s="153">
        <v>93327</v>
      </c>
      <c r="E31" s="161" t="s">
        <v>38</v>
      </c>
      <c r="F31" s="155">
        <v>45800.323576388888</v>
      </c>
      <c r="G31" s="155">
        <v>45800.383900462963</v>
      </c>
      <c r="H31" s="156">
        <v>6.0324074074074079E-2</v>
      </c>
    </row>
    <row r="32" spans="1:8" s="152" customFormat="1" x14ac:dyDescent="0.25">
      <c r="A32" s="152" t="s">
        <v>938</v>
      </c>
      <c r="B32" s="152" t="s">
        <v>939</v>
      </c>
      <c r="C32" s="152" t="str">
        <f t="shared" si="0"/>
        <v>93874</v>
      </c>
      <c r="D32" s="158">
        <v>93874</v>
      </c>
      <c r="E32" s="161" t="s">
        <v>38</v>
      </c>
      <c r="F32" s="152" t="s">
        <v>940</v>
      </c>
      <c r="G32" s="152" t="s">
        <v>941</v>
      </c>
      <c r="H32" s="152" t="s">
        <v>942</v>
      </c>
    </row>
    <row r="33" spans="1:8" s="152" customFormat="1" x14ac:dyDescent="0.25">
      <c r="A33" t="s">
        <v>1927</v>
      </c>
      <c r="B33" t="s">
        <v>1928</v>
      </c>
      <c r="C33" s="152" t="str">
        <f t="shared" si="0"/>
        <v>93344</v>
      </c>
      <c r="D33" s="153">
        <v>93344</v>
      </c>
      <c r="E33" s="161" t="s">
        <v>38</v>
      </c>
      <c r="F33" s="155">
        <v>45800.327708333331</v>
      </c>
      <c r="G33" s="155">
        <v>45800.38386574074</v>
      </c>
      <c r="H33" s="156">
        <v>5.6145833333333339E-2</v>
      </c>
    </row>
    <row r="34" spans="1:8" s="152" customFormat="1" x14ac:dyDescent="0.25">
      <c r="A34" t="s">
        <v>1730</v>
      </c>
      <c r="B34" t="s">
        <v>1731</v>
      </c>
      <c r="C34" s="152" t="str">
        <f t="shared" si="0"/>
        <v>93352</v>
      </c>
      <c r="D34" s="153">
        <v>93352</v>
      </c>
      <c r="E34" s="161" t="s">
        <v>38</v>
      </c>
      <c r="F34" s="155">
        <v>45800.323738425926</v>
      </c>
      <c r="G34" s="155">
        <v>45800.378483796296</v>
      </c>
      <c r="H34" s="156">
        <v>5.4733796296296294E-2</v>
      </c>
    </row>
    <row r="35" spans="1:8" s="152" customFormat="1" x14ac:dyDescent="0.25">
      <c r="A35" s="152" t="s">
        <v>1051</v>
      </c>
      <c r="B35" s="152" t="s">
        <v>1052</v>
      </c>
      <c r="C35" s="152" t="str">
        <f t="shared" si="0"/>
        <v>93887</v>
      </c>
      <c r="D35" s="158">
        <v>93887</v>
      </c>
      <c r="E35" s="161" t="s">
        <v>38</v>
      </c>
      <c r="F35" s="152" t="s">
        <v>1053</v>
      </c>
      <c r="G35" s="152" t="s">
        <v>922</v>
      </c>
      <c r="H35" s="152" t="s">
        <v>1054</v>
      </c>
    </row>
    <row r="36" spans="1:8" s="152" customFormat="1" x14ac:dyDescent="0.25">
      <c r="A36" s="152" t="s">
        <v>978</v>
      </c>
      <c r="B36" s="152" t="s">
        <v>979</v>
      </c>
      <c r="C36" s="152" t="str">
        <f t="shared" si="0"/>
        <v>94033</v>
      </c>
      <c r="D36" s="158">
        <v>94033</v>
      </c>
      <c r="E36" s="161" t="s">
        <v>38</v>
      </c>
      <c r="F36" s="152" t="s">
        <v>980</v>
      </c>
      <c r="G36" s="152" t="s">
        <v>981</v>
      </c>
      <c r="H36" s="152" t="s">
        <v>982</v>
      </c>
    </row>
    <row r="37" spans="1:8" s="152" customFormat="1" x14ac:dyDescent="0.25">
      <c r="A37" t="s">
        <v>1542</v>
      </c>
      <c r="B37" t="s">
        <v>1543</v>
      </c>
      <c r="C37" s="152" t="str">
        <f t="shared" si="0"/>
        <v>93412</v>
      </c>
      <c r="D37" s="153">
        <v>93412</v>
      </c>
      <c r="E37" s="161" t="s">
        <v>38</v>
      </c>
      <c r="F37" s="155">
        <v>45800.323263888888</v>
      </c>
      <c r="G37" s="155">
        <v>45800.383900462963</v>
      </c>
      <c r="H37" s="156">
        <v>6.0636574074074079E-2</v>
      </c>
    </row>
    <row r="38" spans="1:8" s="152" customFormat="1" x14ac:dyDescent="0.25">
      <c r="A38" t="s">
        <v>1591</v>
      </c>
      <c r="B38" t="s">
        <v>1592</v>
      </c>
      <c r="C38" s="152" t="str">
        <f t="shared" si="0"/>
        <v>93420</v>
      </c>
      <c r="D38" s="153">
        <v>93420</v>
      </c>
      <c r="E38" s="161" t="s">
        <v>38</v>
      </c>
      <c r="F38" s="155">
        <v>45800.323368055557</v>
      </c>
      <c r="G38" s="155">
        <v>45800.383888888886</v>
      </c>
      <c r="H38" s="156">
        <v>6.0509259259259263E-2</v>
      </c>
    </row>
    <row r="39" spans="1:8" s="152" customFormat="1" x14ac:dyDescent="0.25">
      <c r="A39" t="s">
        <v>1915</v>
      </c>
      <c r="B39" t="s">
        <v>1916</v>
      </c>
      <c r="C39" s="152" t="str">
        <f t="shared" si="0"/>
        <v>93586</v>
      </c>
      <c r="D39" s="153">
        <v>93586</v>
      </c>
      <c r="E39" s="161" t="s">
        <v>38</v>
      </c>
      <c r="F39" s="155">
        <v>45800.327118055553</v>
      </c>
      <c r="G39" s="155">
        <v>45800.383877314816</v>
      </c>
      <c r="H39" s="156">
        <v>5.6747685185185186E-2</v>
      </c>
    </row>
    <row r="40" spans="1:8" s="152" customFormat="1" x14ac:dyDescent="0.25">
      <c r="A40" t="s">
        <v>1518</v>
      </c>
      <c r="B40" t="s">
        <v>1519</v>
      </c>
      <c r="C40" s="152" t="str">
        <f t="shared" si="0"/>
        <v>93450</v>
      </c>
      <c r="D40" s="153">
        <v>93450</v>
      </c>
      <c r="E40" s="161" t="s">
        <v>38</v>
      </c>
      <c r="F40" s="155">
        <v>45800.323217592595</v>
      </c>
      <c r="G40" s="155">
        <v>45800.383726851855</v>
      </c>
      <c r="H40" s="156">
        <v>6.0497685185185189E-2</v>
      </c>
    </row>
    <row r="41" spans="1:8" s="152" customFormat="1" x14ac:dyDescent="0.25">
      <c r="A41" t="s">
        <v>1689</v>
      </c>
      <c r="B41" t="s">
        <v>1690</v>
      </c>
      <c r="C41" s="152" t="str">
        <f t="shared" si="0"/>
        <v>93453</v>
      </c>
      <c r="D41" s="153">
        <v>93453</v>
      </c>
      <c r="E41" s="161" t="s">
        <v>38</v>
      </c>
      <c r="F41" s="155">
        <v>45800.323622685188</v>
      </c>
      <c r="G41" s="155">
        <v>45800.383784722224</v>
      </c>
      <c r="H41" s="156">
        <v>6.0162037037037042E-2</v>
      </c>
    </row>
    <row r="42" spans="1:8" s="152" customFormat="1" x14ac:dyDescent="0.25">
      <c r="A42" s="152" t="s">
        <v>1295</v>
      </c>
      <c r="B42" s="152" t="s">
        <v>1296</v>
      </c>
      <c r="C42" s="152" t="str">
        <f t="shared" si="0"/>
        <v>93910</v>
      </c>
      <c r="D42" s="158">
        <v>93910</v>
      </c>
      <c r="E42" s="161" t="s">
        <v>38</v>
      </c>
      <c r="F42" s="152" t="s">
        <v>1297</v>
      </c>
      <c r="G42" s="152" t="s">
        <v>1298</v>
      </c>
      <c r="H42" s="152" t="s">
        <v>1299</v>
      </c>
    </row>
    <row r="43" spans="1:8" s="152" customFormat="1" x14ac:dyDescent="0.25">
      <c r="A43" t="s">
        <v>2012</v>
      </c>
      <c r="B43" t="s">
        <v>2013</v>
      </c>
      <c r="C43" s="152" t="str">
        <f t="shared" si="0"/>
        <v>91698</v>
      </c>
      <c r="D43" s="153">
        <v>91698</v>
      </c>
      <c r="E43" s="161" t="s">
        <v>38</v>
      </c>
      <c r="F43" s="155">
        <v>45800.377372685187</v>
      </c>
      <c r="G43" s="155">
        <v>45800.383842592593</v>
      </c>
      <c r="H43" s="156">
        <v>6.4699074074074069E-3</v>
      </c>
    </row>
    <row r="44" spans="1:8" s="152" customFormat="1" x14ac:dyDescent="0.25">
      <c r="A44" t="s">
        <v>1534</v>
      </c>
      <c r="B44" t="s">
        <v>1535</v>
      </c>
      <c r="C44" s="152" t="str">
        <f t="shared" si="0"/>
        <v>94023</v>
      </c>
      <c r="D44" s="153">
        <v>94023</v>
      </c>
      <c r="E44" s="161" t="s">
        <v>38</v>
      </c>
      <c r="F44" s="155">
        <v>45800.323240740741</v>
      </c>
      <c r="G44" s="155">
        <v>45800.383877314816</v>
      </c>
      <c r="H44" s="156">
        <v>6.0636574074074079E-2</v>
      </c>
    </row>
    <row r="45" spans="1:8" s="152" customFormat="1" x14ac:dyDescent="0.25">
      <c r="A45" t="s">
        <v>1969</v>
      </c>
      <c r="B45" t="s">
        <v>1970</v>
      </c>
      <c r="C45" s="152" t="str">
        <f t="shared" si="0"/>
        <v>94182</v>
      </c>
      <c r="D45" s="153">
        <v>94182</v>
      </c>
      <c r="E45" s="161" t="s">
        <v>38</v>
      </c>
      <c r="F45" s="155">
        <v>45800.333437499998</v>
      </c>
      <c r="G45" s="155">
        <v>45800.383877314816</v>
      </c>
      <c r="H45" s="156">
        <v>5.0439814814814819E-2</v>
      </c>
    </row>
    <row r="46" spans="1:8" s="152" customFormat="1" x14ac:dyDescent="0.25">
      <c r="A46" t="s">
        <v>1540</v>
      </c>
      <c r="B46" t="s">
        <v>1541</v>
      </c>
      <c r="C46" s="152" t="str">
        <f t="shared" si="0"/>
        <v>93473</v>
      </c>
      <c r="D46" s="153">
        <v>93473</v>
      </c>
      <c r="E46" s="161" t="s">
        <v>38</v>
      </c>
      <c r="F46" s="155">
        <v>45800.323252314818</v>
      </c>
      <c r="G46" s="155">
        <v>45800.383900462963</v>
      </c>
      <c r="H46" s="156">
        <v>6.0636574074074079E-2</v>
      </c>
    </row>
    <row r="47" spans="1:8" s="152" customFormat="1" x14ac:dyDescent="0.25">
      <c r="A47" s="152" t="s">
        <v>1369</v>
      </c>
      <c r="B47" s="152" t="s">
        <v>1370</v>
      </c>
      <c r="C47" s="152" t="str">
        <f t="shared" si="0"/>
        <v>94193</v>
      </c>
      <c r="D47" s="158">
        <v>94193</v>
      </c>
      <c r="E47" s="161" t="s">
        <v>38</v>
      </c>
      <c r="F47" s="152" t="s">
        <v>1371</v>
      </c>
      <c r="G47" s="152" t="s">
        <v>1372</v>
      </c>
      <c r="H47" s="152" t="s">
        <v>1373</v>
      </c>
    </row>
    <row r="48" spans="1:8" s="152" customFormat="1" x14ac:dyDescent="0.25">
      <c r="A48" s="152" t="s">
        <v>1071</v>
      </c>
      <c r="B48" s="152" t="s">
        <v>1072</v>
      </c>
      <c r="C48" s="152" t="str">
        <f t="shared" si="0"/>
        <v>91796</v>
      </c>
      <c r="D48" s="158">
        <v>91796</v>
      </c>
      <c r="E48" s="161" t="s">
        <v>38</v>
      </c>
      <c r="F48" s="152" t="s">
        <v>1073</v>
      </c>
      <c r="G48" s="152" t="s">
        <v>905</v>
      </c>
      <c r="H48" s="152" t="s">
        <v>1074</v>
      </c>
    </row>
    <row r="49" spans="1:8" s="152" customFormat="1" x14ac:dyDescent="0.25">
      <c r="A49" t="s">
        <v>1923</v>
      </c>
      <c r="B49" t="s">
        <v>1924</v>
      </c>
      <c r="C49" s="152" t="str">
        <f t="shared" si="0"/>
        <v>93448</v>
      </c>
      <c r="D49" s="153">
        <v>93448</v>
      </c>
      <c r="E49" s="161" t="s">
        <v>38</v>
      </c>
      <c r="F49" s="155">
        <v>45800.327534722222</v>
      </c>
      <c r="G49" s="155">
        <v>45800.383877314816</v>
      </c>
      <c r="H49" s="156">
        <v>5.634259259259259E-2</v>
      </c>
    </row>
    <row r="50" spans="1:8" s="152" customFormat="1" x14ac:dyDescent="0.25">
      <c r="A50" t="s">
        <v>1452</v>
      </c>
      <c r="B50" t="s">
        <v>1453</v>
      </c>
      <c r="C50" s="152" t="str">
        <f t="shared" si="0"/>
        <v>93306</v>
      </c>
      <c r="D50" s="153">
        <v>93306</v>
      </c>
      <c r="E50" s="161" t="s">
        <v>38</v>
      </c>
      <c r="F50" s="155">
        <v>45800.323078703703</v>
      </c>
      <c r="G50" s="155">
        <v>45800.383888888886</v>
      </c>
      <c r="H50" s="156">
        <v>6.0798611111111116E-2</v>
      </c>
    </row>
    <row r="51" spans="1:8" s="152" customFormat="1" x14ac:dyDescent="0.25">
      <c r="A51" t="s">
        <v>1847</v>
      </c>
      <c r="B51" t="s">
        <v>1848</v>
      </c>
      <c r="C51" s="152" t="str">
        <f t="shared" si="0"/>
        <v>91575</v>
      </c>
      <c r="D51" s="153">
        <v>91575</v>
      </c>
      <c r="E51" s="161" t="s">
        <v>38</v>
      </c>
      <c r="F51" s="155">
        <v>45800.324652777781</v>
      </c>
      <c r="G51" s="155">
        <v>45800.380613425928</v>
      </c>
      <c r="H51" s="156">
        <v>5.5960648148148141E-2</v>
      </c>
    </row>
    <row r="52" spans="1:8" s="152" customFormat="1" x14ac:dyDescent="0.25">
      <c r="A52" t="s">
        <v>1444</v>
      </c>
      <c r="B52" t="s">
        <v>1445</v>
      </c>
      <c r="C52" s="152" t="str">
        <f t="shared" si="0"/>
        <v>93336</v>
      </c>
      <c r="D52" s="153">
        <v>93336</v>
      </c>
      <c r="E52" s="161" t="s">
        <v>38</v>
      </c>
      <c r="F52" s="155">
        <v>45800.323055555556</v>
      </c>
      <c r="G52" s="155">
        <v>45800.383877314816</v>
      </c>
      <c r="H52" s="156">
        <v>6.0821759259259256E-2</v>
      </c>
    </row>
    <row r="53" spans="1:8" s="152" customFormat="1" x14ac:dyDescent="0.25">
      <c r="A53" s="152" t="s">
        <v>1265</v>
      </c>
      <c r="B53" s="152" t="s">
        <v>1266</v>
      </c>
      <c r="C53" s="152" t="str">
        <f t="shared" si="0"/>
        <v>94204</v>
      </c>
      <c r="D53" s="158">
        <v>94204</v>
      </c>
      <c r="E53" s="161" t="s">
        <v>38</v>
      </c>
      <c r="F53" s="152" t="s">
        <v>1267</v>
      </c>
      <c r="G53" s="152" t="s">
        <v>1268</v>
      </c>
      <c r="H53" s="152" t="s">
        <v>1269</v>
      </c>
    </row>
    <row r="54" spans="1:8" s="152" customFormat="1" x14ac:dyDescent="0.25">
      <c r="A54" s="152" t="s">
        <v>1387</v>
      </c>
      <c r="B54" s="152" t="s">
        <v>1388</v>
      </c>
      <c r="C54" s="152" t="str">
        <f t="shared" si="0"/>
        <v>92931</v>
      </c>
      <c r="D54" s="158">
        <v>92931</v>
      </c>
      <c r="E54" s="161" t="s">
        <v>38</v>
      </c>
      <c r="F54" s="152" t="s">
        <v>1389</v>
      </c>
      <c r="G54" s="152" t="s">
        <v>1033</v>
      </c>
      <c r="H54" s="152" t="s">
        <v>1390</v>
      </c>
    </row>
    <row r="55" spans="1:8" s="152" customFormat="1" x14ac:dyDescent="0.25">
      <c r="A55" t="s">
        <v>1454</v>
      </c>
      <c r="B55" t="s">
        <v>1455</v>
      </c>
      <c r="C55" s="152" t="str">
        <f t="shared" si="0"/>
        <v>91585</v>
      </c>
      <c r="D55" s="153">
        <v>91585</v>
      </c>
      <c r="E55" s="161" t="s">
        <v>38</v>
      </c>
      <c r="F55" s="155">
        <v>45800.323078703703</v>
      </c>
      <c r="G55" s="155">
        <v>45800.383877314816</v>
      </c>
      <c r="H55" s="156">
        <v>6.0787037037037035E-2</v>
      </c>
    </row>
    <row r="56" spans="1:8" s="152" customFormat="1" x14ac:dyDescent="0.25">
      <c r="A56" t="s">
        <v>1510</v>
      </c>
      <c r="B56" t="s">
        <v>1511</v>
      </c>
      <c r="C56" s="152" t="str">
        <f t="shared" si="0"/>
        <v>93378</v>
      </c>
      <c r="D56" s="153">
        <v>93378</v>
      </c>
      <c r="E56" s="161" t="s">
        <v>38</v>
      </c>
      <c r="F56" s="155">
        <v>45800.323206018518</v>
      </c>
      <c r="G56" s="155">
        <v>45800.383900462963</v>
      </c>
      <c r="H56" s="156">
        <v>6.0682870370370373E-2</v>
      </c>
    </row>
    <row r="57" spans="1:8" s="152" customFormat="1" x14ac:dyDescent="0.25">
      <c r="A57" s="152" t="s">
        <v>986</v>
      </c>
      <c r="B57" s="152" t="s">
        <v>987</v>
      </c>
      <c r="C57" s="152" t="str">
        <f t="shared" si="0"/>
        <v>93566</v>
      </c>
      <c r="D57" s="158">
        <v>93566</v>
      </c>
      <c r="E57" s="161" t="s">
        <v>38</v>
      </c>
      <c r="F57" s="152" t="s">
        <v>988</v>
      </c>
      <c r="G57" s="152" t="s">
        <v>989</v>
      </c>
      <c r="H57" s="152" t="s">
        <v>990</v>
      </c>
    </row>
    <row r="58" spans="1:8" s="152" customFormat="1" x14ac:dyDescent="0.25">
      <c r="A58" t="s">
        <v>1943</v>
      </c>
      <c r="B58" t="s">
        <v>1944</v>
      </c>
      <c r="C58" s="152" t="str">
        <f t="shared" si="0"/>
        <v>94149</v>
      </c>
      <c r="D58" s="153">
        <v>94149</v>
      </c>
      <c r="E58" s="161" t="s">
        <v>38</v>
      </c>
      <c r="F58" s="155">
        <v>45800.329016203701</v>
      </c>
      <c r="G58" s="155">
        <v>45800.383888888886</v>
      </c>
      <c r="H58" s="156">
        <v>5.4872685185185184E-2</v>
      </c>
    </row>
    <row r="59" spans="1:8" s="152" customFormat="1" x14ac:dyDescent="0.25">
      <c r="A59" t="s">
        <v>1772</v>
      </c>
      <c r="B59" t="s">
        <v>1773</v>
      </c>
      <c r="C59" s="152" t="str">
        <f t="shared" si="0"/>
        <v>90783</v>
      </c>
      <c r="D59" s="153">
        <v>90783</v>
      </c>
      <c r="E59" s="161" t="s">
        <v>38</v>
      </c>
      <c r="F59" s="155">
        <v>45800.323935185188</v>
      </c>
      <c r="G59" s="155">
        <v>45800.383877314816</v>
      </c>
      <c r="H59" s="156">
        <v>5.994212962962963E-2</v>
      </c>
    </row>
    <row r="60" spans="1:8" s="152" customFormat="1" x14ac:dyDescent="0.25">
      <c r="A60" s="152" t="s">
        <v>1190</v>
      </c>
      <c r="B60" s="152" t="s">
        <v>1191</v>
      </c>
      <c r="C60" s="152" t="str">
        <f t="shared" si="0"/>
        <v>93853</v>
      </c>
      <c r="D60" s="158">
        <v>93853</v>
      </c>
      <c r="E60" s="161" t="s">
        <v>38</v>
      </c>
      <c r="F60" s="152" t="s">
        <v>1192</v>
      </c>
      <c r="G60" s="152" t="s">
        <v>922</v>
      </c>
      <c r="H60" s="152" t="s">
        <v>1193</v>
      </c>
    </row>
    <row r="61" spans="1:8" s="152" customFormat="1" x14ac:dyDescent="0.25">
      <c r="A61" s="152" t="s">
        <v>1309</v>
      </c>
      <c r="B61" s="152" t="s">
        <v>1310</v>
      </c>
      <c r="C61" s="152" t="str">
        <f t="shared" si="0"/>
        <v>93881</v>
      </c>
      <c r="D61" s="158">
        <v>93881</v>
      </c>
      <c r="E61" s="161" t="s">
        <v>38</v>
      </c>
      <c r="F61" s="152" t="s">
        <v>1311</v>
      </c>
      <c r="G61" s="152" t="s">
        <v>1312</v>
      </c>
      <c r="H61" s="152" t="s">
        <v>1313</v>
      </c>
    </row>
    <row r="62" spans="1:8" s="152" customFormat="1" x14ac:dyDescent="0.25">
      <c r="A62" s="152" t="s">
        <v>1002</v>
      </c>
      <c r="B62" s="152" t="s">
        <v>1003</v>
      </c>
      <c r="C62" s="152" t="str">
        <f t="shared" si="0"/>
        <v>70137</v>
      </c>
      <c r="D62" s="158">
        <v>70137</v>
      </c>
      <c r="E62" s="161" t="s">
        <v>38</v>
      </c>
      <c r="F62" s="152" t="s">
        <v>1004</v>
      </c>
      <c r="G62" s="152" t="s">
        <v>1005</v>
      </c>
      <c r="H62" s="152" t="s">
        <v>1006</v>
      </c>
    </row>
    <row r="63" spans="1:8" s="152" customFormat="1" x14ac:dyDescent="0.25">
      <c r="A63" s="152" t="s">
        <v>1374</v>
      </c>
      <c r="B63" s="152" t="s">
        <v>1375</v>
      </c>
      <c r="C63" s="152" t="str">
        <f t="shared" si="0"/>
        <v>92775</v>
      </c>
      <c r="D63" s="158">
        <v>92775</v>
      </c>
      <c r="E63" s="161" t="s">
        <v>38</v>
      </c>
      <c r="F63" s="152" t="s">
        <v>1376</v>
      </c>
      <c r="G63" s="152" t="s">
        <v>976</v>
      </c>
      <c r="H63" s="152" t="s">
        <v>1377</v>
      </c>
    </row>
    <row r="64" spans="1:8" s="152" customFormat="1" x14ac:dyDescent="0.25">
      <c r="A64" t="s">
        <v>1762</v>
      </c>
      <c r="B64" t="s">
        <v>1763</v>
      </c>
      <c r="C64" s="152" t="str">
        <f t="shared" si="0"/>
        <v>93257</v>
      </c>
      <c r="D64" s="153">
        <v>93257</v>
      </c>
      <c r="E64" s="161" t="s">
        <v>38</v>
      </c>
      <c r="F64" s="155">
        <v>45800.323865740742</v>
      </c>
      <c r="G64" s="155">
        <v>45800.383888888886</v>
      </c>
      <c r="H64" s="156">
        <v>6.0011574074074071E-2</v>
      </c>
    </row>
    <row r="65" spans="1:8" s="152" customFormat="1" x14ac:dyDescent="0.25">
      <c r="A65" t="s">
        <v>1823</v>
      </c>
      <c r="B65" t="s">
        <v>1824</v>
      </c>
      <c r="C65" s="152" t="str">
        <f t="shared" si="0"/>
        <v>93266</v>
      </c>
      <c r="D65" s="153">
        <v>93266</v>
      </c>
      <c r="E65" s="161" t="s">
        <v>38</v>
      </c>
      <c r="F65" s="155">
        <v>45800.324259259258</v>
      </c>
      <c r="G65" s="155">
        <v>45800.383900462963</v>
      </c>
      <c r="H65" s="156">
        <v>5.9641203703703703E-2</v>
      </c>
    </row>
    <row r="66" spans="1:8" s="152" customFormat="1" x14ac:dyDescent="0.25">
      <c r="A66" t="s">
        <v>1508</v>
      </c>
      <c r="B66" t="s">
        <v>1509</v>
      </c>
      <c r="C66" s="152" t="str">
        <f t="shared" si="0"/>
        <v>93278</v>
      </c>
      <c r="D66" s="153">
        <v>93278</v>
      </c>
      <c r="E66" s="161" t="s">
        <v>38</v>
      </c>
      <c r="F66" s="155">
        <v>45800.323206018518</v>
      </c>
      <c r="G66" s="155">
        <v>45800.383483796293</v>
      </c>
      <c r="H66" s="156">
        <v>6.0266203703703704E-2</v>
      </c>
    </row>
    <row r="67" spans="1:8" s="152" customFormat="1" x14ac:dyDescent="0.25">
      <c r="A67" t="s">
        <v>1428</v>
      </c>
      <c r="B67" t="s">
        <v>1429</v>
      </c>
      <c r="C67" s="152" t="str">
        <f t="shared" ref="C67:C130" si="1">MID(B67,1,5)</f>
        <v>93282</v>
      </c>
      <c r="D67" s="153">
        <v>93282</v>
      </c>
      <c r="E67" s="161" t="s">
        <v>38</v>
      </c>
      <c r="F67" s="155">
        <v>45800.323009259257</v>
      </c>
      <c r="G67" s="155">
        <v>45800.38386574074</v>
      </c>
      <c r="H67" s="156">
        <v>6.0856481481481484E-2</v>
      </c>
    </row>
    <row r="68" spans="1:8" s="152" customFormat="1" x14ac:dyDescent="0.25">
      <c r="A68" t="s">
        <v>1478</v>
      </c>
      <c r="B68" t="s">
        <v>1479</v>
      </c>
      <c r="C68" s="152" t="str">
        <f t="shared" si="1"/>
        <v>93283</v>
      </c>
      <c r="D68" s="153">
        <v>93283</v>
      </c>
      <c r="E68" s="161" t="s">
        <v>38</v>
      </c>
      <c r="F68" s="155">
        <v>45800.323136574072</v>
      </c>
      <c r="G68" s="155">
        <v>45800.384016203701</v>
      </c>
      <c r="H68" s="156">
        <v>6.0868055555555557E-2</v>
      </c>
    </row>
    <row r="69" spans="1:8" s="152" customFormat="1" x14ac:dyDescent="0.25">
      <c r="A69" t="s">
        <v>1724</v>
      </c>
      <c r="B69" t="s">
        <v>1725</v>
      </c>
      <c r="C69" s="152" t="str">
        <f t="shared" si="1"/>
        <v>93440</v>
      </c>
      <c r="D69" s="153">
        <v>93440</v>
      </c>
      <c r="E69" s="161" t="s">
        <v>38</v>
      </c>
      <c r="F69" s="155">
        <v>45800.32372685185</v>
      </c>
      <c r="G69" s="155">
        <v>45800.383877314816</v>
      </c>
      <c r="H69" s="156">
        <v>6.0150462962962968E-2</v>
      </c>
    </row>
    <row r="70" spans="1:8" s="152" customFormat="1" x14ac:dyDescent="0.25">
      <c r="A70" s="152" t="s">
        <v>1260</v>
      </c>
      <c r="B70" s="152" t="s">
        <v>1261</v>
      </c>
      <c r="C70" s="152" t="str">
        <f t="shared" si="1"/>
        <v>94039</v>
      </c>
      <c r="D70" s="158">
        <v>94039</v>
      </c>
      <c r="E70" s="161" t="s">
        <v>38</v>
      </c>
      <c r="F70" s="152" t="s">
        <v>1262</v>
      </c>
      <c r="G70" s="152" t="s">
        <v>1263</v>
      </c>
      <c r="H70" s="152" t="s">
        <v>1264</v>
      </c>
    </row>
    <row r="71" spans="1:8" s="152" customFormat="1" x14ac:dyDescent="0.25">
      <c r="A71" t="s">
        <v>1603</v>
      </c>
      <c r="B71" t="s">
        <v>1604</v>
      </c>
      <c r="C71" s="152" t="str">
        <f t="shared" si="1"/>
        <v>93331</v>
      </c>
      <c r="D71" s="153">
        <v>93331</v>
      </c>
      <c r="E71" s="161" t="s">
        <v>38</v>
      </c>
      <c r="F71" s="155">
        <v>45800.323391203703</v>
      </c>
      <c r="G71" s="155">
        <v>45800.383900462963</v>
      </c>
      <c r="H71" s="156">
        <v>6.0509259259259263E-2</v>
      </c>
    </row>
    <row r="72" spans="1:8" s="152" customFormat="1" x14ac:dyDescent="0.25">
      <c r="A72" t="s">
        <v>1992</v>
      </c>
      <c r="B72" t="s">
        <v>1993</v>
      </c>
      <c r="C72" s="152" t="str">
        <f t="shared" si="1"/>
        <v>93375</v>
      </c>
      <c r="D72" s="153">
        <v>93375</v>
      </c>
      <c r="E72" s="161" t="s">
        <v>38</v>
      </c>
      <c r="F72" s="155">
        <v>45800.345590277779</v>
      </c>
      <c r="G72" s="155">
        <v>45800.383877314816</v>
      </c>
      <c r="H72" s="156">
        <v>3.8275462962962963E-2</v>
      </c>
    </row>
    <row r="73" spans="1:8" s="152" customFormat="1" x14ac:dyDescent="0.25">
      <c r="A73" t="s">
        <v>1996</v>
      </c>
      <c r="B73" t="s">
        <v>1997</v>
      </c>
      <c r="C73" s="152" t="str">
        <f t="shared" si="1"/>
        <v>93397</v>
      </c>
      <c r="D73" s="153">
        <v>93397</v>
      </c>
      <c r="E73" s="161" t="s">
        <v>38</v>
      </c>
      <c r="F73" s="155">
        <v>45800.354849537034</v>
      </c>
      <c r="G73" s="155">
        <v>45800.382754629631</v>
      </c>
      <c r="H73" s="156">
        <v>2.7893518518518515E-2</v>
      </c>
    </row>
    <row r="74" spans="1:8" s="152" customFormat="1" x14ac:dyDescent="0.25">
      <c r="A74" t="s">
        <v>1803</v>
      </c>
      <c r="B74" t="s">
        <v>1804</v>
      </c>
      <c r="C74" s="152" t="str">
        <f t="shared" si="1"/>
        <v>93404</v>
      </c>
      <c r="D74" s="153">
        <v>93404</v>
      </c>
      <c r="E74" s="161" t="s">
        <v>38</v>
      </c>
      <c r="F74" s="155">
        <v>45800.324062500003</v>
      </c>
      <c r="G74" s="155">
        <v>45800.384016203701</v>
      </c>
      <c r="H74" s="156">
        <v>5.994212962962963E-2</v>
      </c>
    </row>
    <row r="75" spans="1:8" s="152" customFormat="1" x14ac:dyDescent="0.25">
      <c r="A75" t="s">
        <v>1843</v>
      </c>
      <c r="B75" t="s">
        <v>1844</v>
      </c>
      <c r="C75" s="152" t="str">
        <f t="shared" si="1"/>
        <v>93478</v>
      </c>
      <c r="D75" s="153">
        <v>93478</v>
      </c>
      <c r="E75" s="161" t="s">
        <v>38</v>
      </c>
      <c r="F75" s="155">
        <v>45800.324548611112</v>
      </c>
      <c r="G75" s="155">
        <v>45800.384016203701</v>
      </c>
      <c r="H75" s="156">
        <v>5.9456018518518526E-2</v>
      </c>
    </row>
    <row r="76" spans="1:8" s="152" customFormat="1" x14ac:dyDescent="0.25">
      <c r="A76" t="s">
        <v>1695</v>
      </c>
      <c r="B76" t="s">
        <v>1696</v>
      </c>
      <c r="C76" s="152" t="str">
        <f t="shared" si="1"/>
        <v>93214</v>
      </c>
      <c r="D76" s="153">
        <v>93214</v>
      </c>
      <c r="E76" s="161" t="s">
        <v>38</v>
      </c>
      <c r="F76" s="155">
        <v>45800.323657407411</v>
      </c>
      <c r="G76" s="155">
        <v>45800.324374999997</v>
      </c>
      <c r="H76" s="156">
        <v>7.175925925925927E-4</v>
      </c>
    </row>
    <row r="77" spans="1:8" s="152" customFormat="1" x14ac:dyDescent="0.25">
      <c r="A77" t="s">
        <v>1695</v>
      </c>
      <c r="B77"/>
      <c r="C77" s="152" t="str">
        <f t="shared" si="1"/>
        <v/>
      </c>
      <c r="D77" s="153">
        <v>93214</v>
      </c>
      <c r="E77" s="161" t="s">
        <v>38</v>
      </c>
      <c r="F77" s="155">
        <v>45800.324999999997</v>
      </c>
      <c r="G77" s="155">
        <v>45800.383773148147</v>
      </c>
      <c r="H77" s="156">
        <v>5.8773148148148151E-2</v>
      </c>
    </row>
    <row r="78" spans="1:8" s="152" customFormat="1" x14ac:dyDescent="0.25">
      <c r="A78" t="s">
        <v>1643</v>
      </c>
      <c r="B78" t="s">
        <v>1644</v>
      </c>
      <c r="C78" s="152" t="str">
        <f t="shared" si="1"/>
        <v>93204</v>
      </c>
      <c r="D78" s="153">
        <v>93204</v>
      </c>
      <c r="E78" s="161" t="s">
        <v>38</v>
      </c>
      <c r="F78" s="155">
        <v>45800.323472222219</v>
      </c>
      <c r="G78" s="155">
        <v>45800.380844907406</v>
      </c>
      <c r="H78" s="156">
        <v>5.7361111111111113E-2</v>
      </c>
    </row>
    <row r="79" spans="1:8" s="152" customFormat="1" x14ac:dyDescent="0.25">
      <c r="A79" t="s">
        <v>1512</v>
      </c>
      <c r="B79" t="s">
        <v>1513</v>
      </c>
      <c r="C79" s="152" t="str">
        <f t="shared" si="1"/>
        <v>93426</v>
      </c>
      <c r="D79" s="153">
        <v>93426</v>
      </c>
      <c r="E79" s="161" t="s">
        <v>38</v>
      </c>
      <c r="F79" s="155">
        <v>45800.323217592595</v>
      </c>
      <c r="G79" s="155">
        <v>45800.383900462963</v>
      </c>
      <c r="H79" s="156">
        <v>6.0682870370370373E-2</v>
      </c>
    </row>
    <row r="80" spans="1:8" s="152" customFormat="1" x14ac:dyDescent="0.25">
      <c r="A80" s="152" t="s">
        <v>943</v>
      </c>
      <c r="B80" s="152" t="s">
        <v>944</v>
      </c>
      <c r="C80" s="152" t="str">
        <f t="shared" si="1"/>
        <v>94196</v>
      </c>
      <c r="D80" s="158">
        <v>94196</v>
      </c>
      <c r="E80" s="161" t="s">
        <v>38</v>
      </c>
      <c r="F80" s="152" t="s">
        <v>945</v>
      </c>
      <c r="G80" s="152" t="s">
        <v>946</v>
      </c>
      <c r="H80" s="152" t="s">
        <v>947</v>
      </c>
    </row>
    <row r="81" spans="1:8" s="152" customFormat="1" x14ac:dyDescent="0.25">
      <c r="A81" t="s">
        <v>1530</v>
      </c>
      <c r="B81" t="s">
        <v>1531</v>
      </c>
      <c r="C81" s="152" t="str">
        <f t="shared" si="1"/>
        <v>93432</v>
      </c>
      <c r="D81" s="153">
        <v>93432</v>
      </c>
      <c r="E81" s="161" t="s">
        <v>38</v>
      </c>
      <c r="F81" s="155">
        <v>45800.323240740741</v>
      </c>
      <c r="G81" s="155">
        <v>45800.383888888886</v>
      </c>
      <c r="H81" s="156">
        <v>6.0648148148148145E-2</v>
      </c>
    </row>
    <row r="82" spans="1:8" s="152" customFormat="1" x14ac:dyDescent="0.25">
      <c r="A82" s="152" t="s">
        <v>1223</v>
      </c>
      <c r="B82" s="152" t="s">
        <v>1224</v>
      </c>
      <c r="C82" s="152" t="str">
        <f t="shared" si="1"/>
        <v>93878</v>
      </c>
      <c r="D82" s="158">
        <v>93878</v>
      </c>
      <c r="E82" s="161" t="s">
        <v>38</v>
      </c>
      <c r="F82" s="152" t="s">
        <v>1225</v>
      </c>
      <c r="G82" s="152" t="s">
        <v>1226</v>
      </c>
      <c r="H82" s="152" t="s">
        <v>1227</v>
      </c>
    </row>
    <row r="83" spans="1:8" s="152" customFormat="1" x14ac:dyDescent="0.25">
      <c r="A83" t="s">
        <v>1584</v>
      </c>
      <c r="B83" t="s">
        <v>1585</v>
      </c>
      <c r="C83" s="152" t="str">
        <f t="shared" si="1"/>
        <v>93219</v>
      </c>
      <c r="D83" s="153">
        <v>93219</v>
      </c>
      <c r="E83" s="161" t="s">
        <v>38</v>
      </c>
      <c r="F83" s="155">
        <v>45800.32335648148</v>
      </c>
      <c r="G83" s="155">
        <v>45800.383877314816</v>
      </c>
      <c r="H83" s="156">
        <v>6.0509259259259263E-2</v>
      </c>
    </row>
    <row r="84" spans="1:8" s="152" customFormat="1" x14ac:dyDescent="0.25">
      <c r="A84" s="152" t="s">
        <v>1391</v>
      </c>
      <c r="B84" s="152" t="s">
        <v>1392</v>
      </c>
      <c r="C84" s="152" t="str">
        <f t="shared" si="1"/>
        <v>86254</v>
      </c>
      <c r="D84" s="158">
        <v>86254</v>
      </c>
      <c r="E84" s="161" t="s">
        <v>38</v>
      </c>
      <c r="F84" s="152" t="s">
        <v>1393</v>
      </c>
      <c r="G84" s="152" t="s">
        <v>972</v>
      </c>
      <c r="H84" s="152" t="s">
        <v>1394</v>
      </c>
    </row>
    <row r="85" spans="1:8" s="152" customFormat="1" x14ac:dyDescent="0.25">
      <c r="A85" t="s">
        <v>1605</v>
      </c>
      <c r="B85" t="s">
        <v>1606</v>
      </c>
      <c r="C85" s="152" t="str">
        <f t="shared" si="1"/>
        <v>93328</v>
      </c>
      <c r="D85" s="153">
        <v>93328</v>
      </c>
      <c r="E85" s="161" t="s">
        <v>38</v>
      </c>
      <c r="F85" s="155">
        <v>45800.323391203703</v>
      </c>
      <c r="G85" s="155">
        <v>45800.383518518516</v>
      </c>
      <c r="H85" s="156">
        <v>6.011574074074074E-2</v>
      </c>
    </row>
    <row r="86" spans="1:8" s="152" customFormat="1" x14ac:dyDescent="0.25">
      <c r="A86" t="s">
        <v>1935</v>
      </c>
      <c r="B86" t="s">
        <v>1936</v>
      </c>
      <c r="C86" s="152" t="str">
        <f t="shared" si="1"/>
        <v>89343</v>
      </c>
      <c r="D86" s="153">
        <v>89343</v>
      </c>
      <c r="E86" s="161" t="s">
        <v>38</v>
      </c>
      <c r="F86" s="155">
        <v>45800.327997685185</v>
      </c>
      <c r="G86" s="155">
        <v>45800.382719907408</v>
      </c>
      <c r="H86" s="156">
        <v>5.4710648148148154E-2</v>
      </c>
    </row>
    <row r="87" spans="1:8" s="152" customFormat="1" x14ac:dyDescent="0.25">
      <c r="A87" t="s">
        <v>1665</v>
      </c>
      <c r="B87" t="s">
        <v>1666</v>
      </c>
      <c r="C87" s="152" t="str">
        <f t="shared" si="1"/>
        <v>93427</v>
      </c>
      <c r="D87" s="153">
        <v>93427</v>
      </c>
      <c r="E87" s="161" t="s">
        <v>38</v>
      </c>
      <c r="F87" s="155">
        <v>45800.323553240742</v>
      </c>
      <c r="G87" s="155">
        <v>45800.376921296294</v>
      </c>
      <c r="H87" s="156">
        <v>5.5381944444444442E-2</v>
      </c>
    </row>
    <row r="88" spans="1:8" s="152" customFormat="1" x14ac:dyDescent="0.25">
      <c r="A88" t="s">
        <v>1665</v>
      </c>
      <c r="B88" t="s">
        <v>1666</v>
      </c>
      <c r="C88" s="152" t="str">
        <f t="shared" si="1"/>
        <v>93427</v>
      </c>
      <c r="D88" s="153">
        <v>93427</v>
      </c>
      <c r="E88" s="161" t="s">
        <v>38</v>
      </c>
      <c r="F88" s="155">
        <v>45800.381886574076</v>
      </c>
      <c r="G88" s="155">
        <v>45800.383900462963</v>
      </c>
      <c r="H88" s="156">
        <v>5.5381944444444442E-2</v>
      </c>
    </row>
    <row r="89" spans="1:8" s="152" customFormat="1" x14ac:dyDescent="0.25">
      <c r="A89" t="s">
        <v>1722</v>
      </c>
      <c r="B89" t="s">
        <v>1723</v>
      </c>
      <c r="C89" s="152" t="str">
        <f t="shared" si="1"/>
        <v>91371</v>
      </c>
      <c r="D89" s="153">
        <v>91371</v>
      </c>
      <c r="E89" s="161" t="s">
        <v>38</v>
      </c>
      <c r="F89" s="155">
        <v>45800.32372685185</v>
      </c>
      <c r="G89" s="155">
        <v>45800.379942129628</v>
      </c>
      <c r="H89" s="156">
        <v>5.6215277777777774E-2</v>
      </c>
    </row>
    <row r="90" spans="1:8" s="152" customFormat="1" x14ac:dyDescent="0.25">
      <c r="A90" t="s">
        <v>1738</v>
      </c>
      <c r="B90" t="s">
        <v>1739</v>
      </c>
      <c r="C90" s="152" t="str">
        <f t="shared" si="1"/>
        <v>93409</v>
      </c>
      <c r="D90" s="153">
        <v>93409</v>
      </c>
      <c r="E90" s="161" t="s">
        <v>38</v>
      </c>
      <c r="F90" s="155">
        <v>45800.323784722219</v>
      </c>
      <c r="G90" s="155">
        <v>45800.383946759262</v>
      </c>
      <c r="H90" s="156">
        <v>6.0162037037037042E-2</v>
      </c>
    </row>
    <row r="91" spans="1:8" s="152" customFormat="1" x14ac:dyDescent="0.25">
      <c r="A91" t="s">
        <v>1484</v>
      </c>
      <c r="B91" t="s">
        <v>1485</v>
      </c>
      <c r="C91" s="152" t="str">
        <f t="shared" si="1"/>
        <v>94152</v>
      </c>
      <c r="D91" s="153">
        <v>94152</v>
      </c>
      <c r="E91" s="161" t="s">
        <v>38</v>
      </c>
      <c r="F91" s="155">
        <v>45800.323159722226</v>
      </c>
      <c r="G91" s="155">
        <v>45800.383888888886</v>
      </c>
      <c r="H91" s="156">
        <v>6.0729166666666667E-2</v>
      </c>
    </row>
    <row r="92" spans="1:8" s="152" customFormat="1" x14ac:dyDescent="0.25">
      <c r="A92" t="s">
        <v>1639</v>
      </c>
      <c r="B92" t="s">
        <v>1640</v>
      </c>
      <c r="C92" s="152" t="str">
        <f t="shared" si="1"/>
        <v>93303</v>
      </c>
      <c r="D92" s="153">
        <v>93303</v>
      </c>
      <c r="E92" s="161" t="s">
        <v>38</v>
      </c>
      <c r="F92" s="155">
        <v>45800.323472222219</v>
      </c>
      <c r="G92" s="155">
        <v>45800.383900462963</v>
      </c>
      <c r="H92" s="156">
        <v>6.0428240740740741E-2</v>
      </c>
    </row>
    <row r="93" spans="1:8" s="152" customFormat="1" x14ac:dyDescent="0.25">
      <c r="A93" s="152" t="s">
        <v>1060</v>
      </c>
      <c r="B93" s="152" t="s">
        <v>1061</v>
      </c>
      <c r="C93" s="152" t="str">
        <f t="shared" si="1"/>
        <v>93895</v>
      </c>
      <c r="D93" s="158">
        <v>93895</v>
      </c>
      <c r="E93" s="161" t="s">
        <v>38</v>
      </c>
      <c r="F93" s="152" t="s">
        <v>1057</v>
      </c>
      <c r="G93" s="152" t="s">
        <v>994</v>
      </c>
      <c r="H93" s="152" t="s">
        <v>1062</v>
      </c>
    </row>
    <row r="94" spans="1:8" s="152" customFormat="1" x14ac:dyDescent="0.25">
      <c r="A94" s="152" t="s">
        <v>1007</v>
      </c>
      <c r="B94" s="152" t="s">
        <v>1008</v>
      </c>
      <c r="C94" s="152" t="str">
        <f t="shared" si="1"/>
        <v>91990</v>
      </c>
      <c r="D94" s="158">
        <v>91990</v>
      </c>
      <c r="E94" s="161" t="s">
        <v>38</v>
      </c>
      <c r="F94" s="152" t="s">
        <v>1009</v>
      </c>
      <c r="G94" s="152" t="s">
        <v>994</v>
      </c>
      <c r="H94" s="152" t="s">
        <v>1010</v>
      </c>
    </row>
    <row r="95" spans="1:8" s="152" customFormat="1" x14ac:dyDescent="0.25">
      <c r="A95" t="s">
        <v>1766</v>
      </c>
      <c r="B95" t="s">
        <v>1767</v>
      </c>
      <c r="C95" s="152" t="str">
        <f t="shared" si="1"/>
        <v>93476</v>
      </c>
      <c r="D95" s="153">
        <v>93476</v>
      </c>
      <c r="E95" s="161" t="s">
        <v>38</v>
      </c>
      <c r="F95" s="155">
        <v>45800.323888888888</v>
      </c>
      <c r="G95" s="155">
        <v>45800.38385416667</v>
      </c>
      <c r="H95" s="156">
        <v>5.9965277777777777E-2</v>
      </c>
    </row>
    <row r="96" spans="1:8" s="152" customFormat="1" x14ac:dyDescent="0.25">
      <c r="A96" t="s">
        <v>1801</v>
      </c>
      <c r="B96" t="s">
        <v>1802</v>
      </c>
      <c r="C96" s="152" t="str">
        <f t="shared" si="1"/>
        <v>93482</v>
      </c>
      <c r="D96" s="153">
        <v>93482</v>
      </c>
      <c r="E96" s="161" t="s">
        <v>38</v>
      </c>
      <c r="F96" s="155">
        <v>45800.324050925927</v>
      </c>
      <c r="G96" s="155">
        <v>45800.383645833332</v>
      </c>
      <c r="H96" s="156">
        <v>5.9594907407407409E-2</v>
      </c>
    </row>
    <row r="97" spans="1:8" s="152" customFormat="1" x14ac:dyDescent="0.25">
      <c r="A97" t="s">
        <v>1736</v>
      </c>
      <c r="B97" t="s">
        <v>1737</v>
      </c>
      <c r="C97" s="152" t="str">
        <f t="shared" si="1"/>
        <v>93227</v>
      </c>
      <c r="D97" s="153">
        <v>93227</v>
      </c>
      <c r="E97" s="161" t="s">
        <v>38</v>
      </c>
      <c r="F97" s="155">
        <v>45800.323784722219</v>
      </c>
      <c r="G97" s="155">
        <v>45800.367789351854</v>
      </c>
      <c r="H97" s="156">
        <v>5.8333333333333327E-2</v>
      </c>
    </row>
    <row r="98" spans="1:8" s="152" customFormat="1" x14ac:dyDescent="0.25">
      <c r="A98" t="s">
        <v>1736</v>
      </c>
      <c r="B98" t="s">
        <v>1737</v>
      </c>
      <c r="C98" s="152" t="str">
        <f t="shared" si="1"/>
        <v>93227</v>
      </c>
      <c r="D98" s="153">
        <v>93227</v>
      </c>
      <c r="E98" s="161" t="s">
        <v>38</v>
      </c>
      <c r="F98" s="155">
        <v>45800.369560185187</v>
      </c>
      <c r="G98" s="155">
        <v>45800.383888888886</v>
      </c>
      <c r="H98" s="156">
        <v>5.8333333333333327E-2</v>
      </c>
    </row>
    <row r="99" spans="1:8" s="152" customFormat="1" x14ac:dyDescent="0.25">
      <c r="A99" t="s">
        <v>1819</v>
      </c>
      <c r="B99" t="s">
        <v>1820</v>
      </c>
      <c r="C99" s="152" t="str">
        <f t="shared" si="1"/>
        <v>93285</v>
      </c>
      <c r="D99" s="153">
        <v>93285</v>
      </c>
      <c r="E99" s="161" t="s">
        <v>38</v>
      </c>
      <c r="F99" s="155">
        <v>45800.324236111112</v>
      </c>
      <c r="G99" s="155">
        <v>45800.383842592593</v>
      </c>
      <c r="H99" s="156">
        <v>5.9594907407407409E-2</v>
      </c>
    </row>
    <row r="100" spans="1:8" s="152" customFormat="1" x14ac:dyDescent="0.25">
      <c r="A100" s="152" t="s">
        <v>996</v>
      </c>
      <c r="B100" s="152" t="s">
        <v>997</v>
      </c>
      <c r="C100" s="152" t="str">
        <f t="shared" si="1"/>
        <v>90830</v>
      </c>
      <c r="D100" s="158">
        <v>90830</v>
      </c>
      <c r="E100" s="161" t="s">
        <v>38</v>
      </c>
      <c r="F100" s="152" t="s">
        <v>998</v>
      </c>
      <c r="G100" s="152" t="s">
        <v>922</v>
      </c>
      <c r="H100" s="152" t="s">
        <v>982</v>
      </c>
    </row>
    <row r="101" spans="1:8" s="152" customFormat="1" x14ac:dyDescent="0.25">
      <c r="A101" t="s">
        <v>1921</v>
      </c>
      <c r="B101" t="s">
        <v>1922</v>
      </c>
      <c r="C101" s="152" t="str">
        <f t="shared" si="1"/>
        <v>91103</v>
      </c>
      <c r="D101" s="153">
        <v>91103</v>
      </c>
      <c r="E101" s="161" t="s">
        <v>38</v>
      </c>
      <c r="F101" s="155">
        <v>45800.327245370368</v>
      </c>
      <c r="G101" s="155">
        <v>45800.383888888886</v>
      </c>
      <c r="H101" s="156">
        <v>5.6643518518518517E-2</v>
      </c>
    </row>
    <row r="102" spans="1:8" s="152" customFormat="1" x14ac:dyDescent="0.25">
      <c r="A102" s="152" t="s">
        <v>1078</v>
      </c>
      <c r="B102" s="152" t="s">
        <v>1079</v>
      </c>
      <c r="C102" s="152" t="str">
        <f t="shared" si="1"/>
        <v>93876</v>
      </c>
      <c r="D102" s="158">
        <v>93876</v>
      </c>
      <c r="E102" s="161" t="s">
        <v>38</v>
      </c>
      <c r="F102" s="152" t="s">
        <v>1080</v>
      </c>
      <c r="G102" s="152" t="s">
        <v>1081</v>
      </c>
      <c r="H102" s="152" t="s">
        <v>1074</v>
      </c>
    </row>
    <row r="103" spans="1:8" s="152" customFormat="1" x14ac:dyDescent="0.25">
      <c r="A103" s="152" t="s">
        <v>1248</v>
      </c>
      <c r="B103" s="152" t="s">
        <v>1249</v>
      </c>
      <c r="C103" s="152" t="str">
        <f t="shared" si="1"/>
        <v>93903</v>
      </c>
      <c r="D103" s="158">
        <v>93903</v>
      </c>
      <c r="E103" s="161" t="s">
        <v>38</v>
      </c>
      <c r="F103" s="152" t="s">
        <v>1246</v>
      </c>
      <c r="G103" s="152" t="s">
        <v>972</v>
      </c>
      <c r="H103" s="152" t="s">
        <v>1250</v>
      </c>
    </row>
    <row r="104" spans="1:8" s="152" customFormat="1" x14ac:dyDescent="0.25">
      <c r="A104" t="s">
        <v>1474</v>
      </c>
      <c r="B104" t="s">
        <v>1475</v>
      </c>
      <c r="C104" s="152" t="str">
        <f t="shared" si="1"/>
        <v>93209</v>
      </c>
      <c r="D104" s="153">
        <v>93209</v>
      </c>
      <c r="E104" s="161" t="s">
        <v>38</v>
      </c>
      <c r="F104" s="155">
        <v>45800.323125000003</v>
      </c>
      <c r="G104" s="155">
        <v>45800.383912037039</v>
      </c>
      <c r="H104" s="156">
        <v>6.0787037037037035E-2</v>
      </c>
    </row>
    <row r="105" spans="1:8" s="152" customFormat="1" x14ac:dyDescent="0.25">
      <c r="A105" t="s">
        <v>1552</v>
      </c>
      <c r="B105" t="s">
        <v>1553</v>
      </c>
      <c r="C105" s="152" t="str">
        <f t="shared" si="1"/>
        <v>93215</v>
      </c>
      <c r="D105" s="153">
        <v>93215</v>
      </c>
      <c r="E105" s="161" t="s">
        <v>38</v>
      </c>
      <c r="F105" s="155">
        <v>45800.323275462964</v>
      </c>
      <c r="G105" s="155">
        <v>45800.383888888886</v>
      </c>
      <c r="H105" s="156">
        <v>6.0601851851851851E-2</v>
      </c>
    </row>
    <row r="106" spans="1:8" s="152" customFormat="1" x14ac:dyDescent="0.25">
      <c r="A106" t="s">
        <v>1937</v>
      </c>
      <c r="B106" t="s">
        <v>1938</v>
      </c>
      <c r="C106" s="152" t="str">
        <f t="shared" si="1"/>
        <v>92962</v>
      </c>
      <c r="D106" s="153">
        <v>92962</v>
      </c>
      <c r="E106" s="161" t="s">
        <v>38</v>
      </c>
      <c r="F106" s="155">
        <v>45800.328541666669</v>
      </c>
      <c r="G106" s="155">
        <v>45800.384016203701</v>
      </c>
      <c r="H106" s="156">
        <v>5.5474537037037037E-2</v>
      </c>
    </row>
    <row r="107" spans="1:8" s="152" customFormat="1" x14ac:dyDescent="0.25">
      <c r="A107" t="s">
        <v>1754</v>
      </c>
      <c r="B107" t="s">
        <v>1755</v>
      </c>
      <c r="C107" s="152" t="str">
        <f t="shared" si="1"/>
        <v>90128</v>
      </c>
      <c r="D107" s="153">
        <v>90128</v>
      </c>
      <c r="E107" s="161" t="s">
        <v>38</v>
      </c>
      <c r="F107" s="155">
        <v>45800.323854166665</v>
      </c>
      <c r="G107" s="155">
        <v>45800.383877314816</v>
      </c>
      <c r="H107" s="156">
        <v>6.0023148148148152E-2</v>
      </c>
    </row>
    <row r="108" spans="1:8" s="152" customFormat="1" x14ac:dyDescent="0.25">
      <c r="A108" t="s">
        <v>1837</v>
      </c>
      <c r="B108" t="s">
        <v>1838</v>
      </c>
      <c r="C108" s="152" t="str">
        <f t="shared" si="1"/>
        <v>93452</v>
      </c>
      <c r="D108" s="153">
        <v>93452</v>
      </c>
      <c r="E108" s="161" t="s">
        <v>38</v>
      </c>
      <c r="F108" s="155">
        <v>45800.324479166666</v>
      </c>
      <c r="G108" s="155">
        <v>45800.38108796296</v>
      </c>
      <c r="H108" s="156">
        <v>5.6608796296296303E-2</v>
      </c>
    </row>
    <row r="109" spans="1:8" s="152" customFormat="1" x14ac:dyDescent="0.25">
      <c r="A109" t="s">
        <v>1436</v>
      </c>
      <c r="B109" t="s">
        <v>1437</v>
      </c>
      <c r="C109" s="152" t="str">
        <f t="shared" si="1"/>
        <v>93221</v>
      </c>
      <c r="D109" s="153">
        <v>93221</v>
      </c>
      <c r="E109" s="161" t="s">
        <v>38</v>
      </c>
      <c r="F109" s="155">
        <v>45800.32303240741</v>
      </c>
      <c r="G109" s="155">
        <v>45800.384016203701</v>
      </c>
      <c r="H109" s="156">
        <v>6.0972222222222226E-2</v>
      </c>
    </row>
    <row r="110" spans="1:8" s="152" customFormat="1" x14ac:dyDescent="0.25">
      <c r="A110" t="s">
        <v>1971</v>
      </c>
      <c r="B110" t="s">
        <v>1972</v>
      </c>
      <c r="C110" s="152" t="str">
        <f t="shared" si="1"/>
        <v>93399</v>
      </c>
      <c r="D110" s="153">
        <v>93399</v>
      </c>
      <c r="E110" s="161" t="s">
        <v>38</v>
      </c>
      <c r="F110" s="155">
        <v>45800.334444444445</v>
      </c>
      <c r="G110" s="155">
        <v>45800.383888888886</v>
      </c>
      <c r="H110" s="156">
        <v>4.9444444444444437E-2</v>
      </c>
    </row>
    <row r="111" spans="1:8" s="152" customFormat="1" x14ac:dyDescent="0.25">
      <c r="A111" t="s">
        <v>1889</v>
      </c>
      <c r="B111" t="s">
        <v>1890</v>
      </c>
      <c r="C111" s="152" t="str">
        <f t="shared" si="1"/>
        <v>93234</v>
      </c>
      <c r="D111" s="153">
        <v>93234</v>
      </c>
      <c r="E111" s="161" t="s">
        <v>38</v>
      </c>
      <c r="F111" s="155">
        <v>45800.325706018521</v>
      </c>
      <c r="G111" s="155">
        <v>45800.383993055555</v>
      </c>
      <c r="H111" s="156">
        <v>5.8275462962962966E-2</v>
      </c>
    </row>
    <row r="112" spans="1:8" s="152" customFormat="1" x14ac:dyDescent="0.25">
      <c r="A112" t="s">
        <v>1986</v>
      </c>
      <c r="B112" t="s">
        <v>1987</v>
      </c>
      <c r="C112" s="152" t="str">
        <f t="shared" si="1"/>
        <v>93271</v>
      </c>
      <c r="D112" s="153">
        <v>93271</v>
      </c>
      <c r="E112" s="161" t="s">
        <v>38</v>
      </c>
      <c r="F112" s="155">
        <v>45800.343252314815</v>
      </c>
      <c r="G112" s="155">
        <v>45800.383819444447</v>
      </c>
      <c r="H112" s="156">
        <v>4.0567129629629627E-2</v>
      </c>
    </row>
    <row r="113" spans="1:8" s="152" customFormat="1" x14ac:dyDescent="0.25">
      <c r="A113" t="s">
        <v>1933</v>
      </c>
      <c r="B113" t="s">
        <v>1934</v>
      </c>
      <c r="C113" s="152" t="str">
        <f t="shared" si="1"/>
        <v>93337</v>
      </c>
      <c r="D113" s="153">
        <v>93337</v>
      </c>
      <c r="E113" s="161" t="s">
        <v>38</v>
      </c>
      <c r="F113" s="155">
        <v>45800.327893518515</v>
      </c>
      <c r="G113" s="155">
        <v>45800.384016203701</v>
      </c>
      <c r="H113" s="156">
        <v>5.6111111111111112E-2</v>
      </c>
    </row>
    <row r="114" spans="1:8" s="152" customFormat="1" x14ac:dyDescent="0.25">
      <c r="A114" s="152" t="s">
        <v>991</v>
      </c>
      <c r="B114" s="152" t="s">
        <v>992</v>
      </c>
      <c r="C114" s="152" t="str">
        <f t="shared" si="1"/>
        <v>91785</v>
      </c>
      <c r="D114" s="158">
        <v>91785</v>
      </c>
      <c r="E114" s="161" t="s">
        <v>38</v>
      </c>
      <c r="F114" s="152" t="s">
        <v>993</v>
      </c>
      <c r="G114" s="152" t="s">
        <v>994</v>
      </c>
      <c r="H114" s="152" t="s">
        <v>995</v>
      </c>
    </row>
    <row r="115" spans="1:8" s="152" customFormat="1" x14ac:dyDescent="0.25">
      <c r="A115" s="152" t="s">
        <v>1158</v>
      </c>
      <c r="B115" s="152" t="s">
        <v>1159</v>
      </c>
      <c r="C115" s="152" t="str">
        <f t="shared" si="1"/>
        <v>93913</v>
      </c>
      <c r="D115" s="158">
        <v>93913</v>
      </c>
      <c r="E115" s="161" t="s">
        <v>38</v>
      </c>
      <c r="F115" s="152" t="s">
        <v>1160</v>
      </c>
      <c r="G115" s="152" t="s">
        <v>976</v>
      </c>
      <c r="H115" s="152" t="s">
        <v>1161</v>
      </c>
    </row>
    <row r="116" spans="1:8" s="152" customFormat="1" x14ac:dyDescent="0.25">
      <c r="A116" t="s">
        <v>1458</v>
      </c>
      <c r="B116" t="s">
        <v>1459</v>
      </c>
      <c r="C116" s="152" t="str">
        <f t="shared" si="1"/>
        <v>94210</v>
      </c>
      <c r="D116" s="153">
        <v>94210</v>
      </c>
      <c r="E116" s="161" t="s">
        <v>38</v>
      </c>
      <c r="F116" s="155">
        <v>45800.323101851849</v>
      </c>
      <c r="G116" s="155">
        <v>45800.383888888886</v>
      </c>
      <c r="H116" s="156">
        <v>6.0787037037037035E-2</v>
      </c>
    </row>
    <row r="117" spans="1:8" s="152" customFormat="1" x14ac:dyDescent="0.25">
      <c r="A117" t="s">
        <v>1797</v>
      </c>
      <c r="B117" t="s">
        <v>1798</v>
      </c>
      <c r="C117" s="152" t="str">
        <f t="shared" si="1"/>
        <v>94243</v>
      </c>
      <c r="D117" s="153">
        <v>94243</v>
      </c>
      <c r="E117" s="161" t="s">
        <v>38</v>
      </c>
      <c r="F117" s="155">
        <v>45800.32402777778</v>
      </c>
      <c r="G117" s="155">
        <v>45800.383877314816</v>
      </c>
      <c r="H117" s="156">
        <v>5.9837962962962961E-2</v>
      </c>
    </row>
    <row r="118" spans="1:8" s="152" customFormat="1" x14ac:dyDescent="0.25">
      <c r="A118" t="s">
        <v>1788</v>
      </c>
      <c r="B118" t="s">
        <v>1789</v>
      </c>
      <c r="C118" s="152" t="str">
        <f t="shared" si="1"/>
        <v>93235</v>
      </c>
      <c r="D118" s="153">
        <v>93235</v>
      </c>
      <c r="E118" s="161" t="s">
        <v>38</v>
      </c>
      <c r="F118" s="155">
        <v>45800.324016203704</v>
      </c>
      <c r="G118" s="155">
        <v>45800.38386574074</v>
      </c>
      <c r="H118" s="156">
        <v>5.9849537037037041E-2</v>
      </c>
    </row>
    <row r="119" spans="1:8" s="152" customFormat="1" x14ac:dyDescent="0.25">
      <c r="A119" t="s">
        <v>1768</v>
      </c>
      <c r="B119" t="s">
        <v>1769</v>
      </c>
      <c r="C119" s="152" t="str">
        <f t="shared" si="1"/>
        <v>93238</v>
      </c>
      <c r="D119" s="153">
        <v>93238</v>
      </c>
      <c r="E119" s="161" t="s">
        <v>38</v>
      </c>
      <c r="F119" s="155">
        <v>45800.323900462965</v>
      </c>
      <c r="G119" s="155">
        <v>45800.384016203701</v>
      </c>
      <c r="H119" s="156">
        <v>6.010416666666666E-2</v>
      </c>
    </row>
    <row r="120" spans="1:8" s="152" customFormat="1" x14ac:dyDescent="0.25">
      <c r="A120" t="s">
        <v>1593</v>
      </c>
      <c r="B120" t="s">
        <v>1594</v>
      </c>
      <c r="C120" s="152" t="str">
        <f t="shared" si="1"/>
        <v>93246</v>
      </c>
      <c r="D120" s="153">
        <v>93246</v>
      </c>
      <c r="E120" s="161" t="s">
        <v>38</v>
      </c>
      <c r="F120" s="155">
        <v>45800.323379629626</v>
      </c>
      <c r="G120" s="155">
        <v>45800.383935185186</v>
      </c>
      <c r="H120" s="156">
        <v>6.0555555555555557E-2</v>
      </c>
    </row>
    <row r="121" spans="1:8" s="152" customFormat="1" x14ac:dyDescent="0.25">
      <c r="A121" t="s">
        <v>1629</v>
      </c>
      <c r="B121" t="s">
        <v>1630</v>
      </c>
      <c r="C121" s="152" t="str">
        <f t="shared" si="1"/>
        <v>90899</v>
      </c>
      <c r="D121" s="153">
        <v>90899</v>
      </c>
      <c r="E121" s="161" t="s">
        <v>38</v>
      </c>
      <c r="F121" s="155">
        <v>45800.323437500003</v>
      </c>
      <c r="G121" s="155">
        <v>45800.383888888886</v>
      </c>
      <c r="H121" s="156">
        <v>6.0451388888888895E-2</v>
      </c>
    </row>
    <row r="122" spans="1:8" s="152" customFormat="1" x14ac:dyDescent="0.25">
      <c r="A122" s="152" t="s">
        <v>1274</v>
      </c>
      <c r="B122" s="152" t="s">
        <v>1275</v>
      </c>
      <c r="C122" s="152" t="str">
        <f t="shared" si="1"/>
        <v>91141</v>
      </c>
      <c r="D122" s="158">
        <v>91141</v>
      </c>
      <c r="E122" s="161" t="s">
        <v>38</v>
      </c>
      <c r="F122" s="152" t="s">
        <v>1276</v>
      </c>
      <c r="G122" s="152" t="s">
        <v>926</v>
      </c>
      <c r="H122" s="152" t="s">
        <v>1277</v>
      </c>
    </row>
    <row r="123" spans="1:8" s="152" customFormat="1" x14ac:dyDescent="0.25">
      <c r="A123" t="s">
        <v>1968</v>
      </c>
      <c r="B123" s="158">
        <v>94234</v>
      </c>
      <c r="C123" s="158">
        <v>94234</v>
      </c>
      <c r="D123" s="158">
        <v>94234</v>
      </c>
      <c r="E123" s="161" t="s">
        <v>38</v>
      </c>
      <c r="F123" s="155">
        <v>45800.332488425927</v>
      </c>
      <c r="G123" s="155">
        <v>45800.38386574074</v>
      </c>
      <c r="H123" s="156">
        <v>5.1377314814814813E-2</v>
      </c>
    </row>
    <row r="124" spans="1:8" x14ac:dyDescent="0.25">
      <c r="A124" t="s">
        <v>1490</v>
      </c>
      <c r="B124" t="s">
        <v>1491</v>
      </c>
      <c r="C124" s="152" t="str">
        <f t="shared" si="1"/>
        <v>93411</v>
      </c>
      <c r="D124" s="158">
        <v>94234</v>
      </c>
      <c r="E124" s="161" t="s">
        <v>38</v>
      </c>
      <c r="F124" s="155">
        <v>45800.323171296295</v>
      </c>
      <c r="G124" s="155">
        <v>45800.383715277778</v>
      </c>
      <c r="H124" s="156">
        <v>6.0532407407407403E-2</v>
      </c>
    </row>
    <row r="125" spans="1:8" x14ac:dyDescent="0.25">
      <c r="A125" t="s">
        <v>1958</v>
      </c>
      <c r="B125" t="s">
        <v>1959</v>
      </c>
      <c r="C125" s="152" t="str">
        <f t="shared" si="1"/>
        <v>93773</v>
      </c>
      <c r="D125" s="153">
        <v>93773</v>
      </c>
      <c r="E125" s="161" t="s">
        <v>38</v>
      </c>
      <c r="F125" s="155">
        <v>45800.330914351849</v>
      </c>
      <c r="G125" s="155">
        <v>45800.383819444447</v>
      </c>
      <c r="H125" s="156">
        <v>5.2893518518518513E-2</v>
      </c>
    </row>
    <row r="126" spans="1:8" x14ac:dyDescent="0.25">
      <c r="A126" s="152" t="s">
        <v>969</v>
      </c>
      <c r="B126" s="152" t="s">
        <v>970</v>
      </c>
      <c r="C126" s="152" t="str">
        <f t="shared" si="1"/>
        <v>92901</v>
      </c>
      <c r="D126" s="158">
        <v>92901</v>
      </c>
      <c r="E126" s="161" t="s">
        <v>38</v>
      </c>
      <c r="F126" s="152" t="s">
        <v>971</v>
      </c>
      <c r="G126" s="152" t="s">
        <v>972</v>
      </c>
      <c r="H126" s="152" t="s">
        <v>968</v>
      </c>
    </row>
    <row r="127" spans="1:8" x14ac:dyDescent="0.25">
      <c r="A127" t="s">
        <v>1964</v>
      </c>
      <c r="B127" t="s">
        <v>1965</v>
      </c>
      <c r="C127" s="152" t="str">
        <f t="shared" si="1"/>
        <v>89086</v>
      </c>
      <c r="D127" s="153">
        <v>89086</v>
      </c>
      <c r="E127" s="161" t="s">
        <v>38</v>
      </c>
      <c r="F127" s="155">
        <v>45800.331782407404</v>
      </c>
      <c r="G127" s="155">
        <v>45800.38386574074</v>
      </c>
      <c r="H127" s="156">
        <v>5.2083333333333336E-2</v>
      </c>
    </row>
    <row r="128" spans="1:8" x14ac:dyDescent="0.25">
      <c r="A128" t="s">
        <v>1524</v>
      </c>
      <c r="B128" t="s">
        <v>1525</v>
      </c>
      <c r="C128" s="152" t="str">
        <f t="shared" si="1"/>
        <v>92711</v>
      </c>
      <c r="D128" s="153">
        <v>92711</v>
      </c>
      <c r="E128" s="161" t="s">
        <v>38</v>
      </c>
      <c r="F128" s="155">
        <v>45800.323229166665</v>
      </c>
      <c r="G128" s="155">
        <v>45800.383888888886</v>
      </c>
      <c r="H128" s="156">
        <v>6.0648148148148145E-2</v>
      </c>
    </row>
    <row r="129" spans="1:8" x14ac:dyDescent="0.25">
      <c r="A129" t="s">
        <v>1412</v>
      </c>
      <c r="B129" t="s">
        <v>1413</v>
      </c>
      <c r="C129" s="152" t="str">
        <f t="shared" si="1"/>
        <v>94202</v>
      </c>
      <c r="D129" s="153">
        <v>94202</v>
      </c>
      <c r="E129" s="161" t="s">
        <v>38</v>
      </c>
      <c r="F129" s="155">
        <v>45803.780057870368</v>
      </c>
      <c r="G129" s="155">
        <v>45803.780173611114</v>
      </c>
      <c r="H129" s="156">
        <v>1.1574074074074073E-4</v>
      </c>
    </row>
    <row r="130" spans="1:8" x14ac:dyDescent="0.25">
      <c r="A130" t="s">
        <v>1568</v>
      </c>
      <c r="B130" t="s">
        <v>1569</v>
      </c>
      <c r="C130" s="152" t="str">
        <f t="shared" si="1"/>
        <v>93465</v>
      </c>
      <c r="D130" s="153">
        <v>93465</v>
      </c>
      <c r="E130" s="161" t="s">
        <v>38</v>
      </c>
      <c r="F130" s="155">
        <v>45800.323321759257</v>
      </c>
      <c r="G130" s="155">
        <v>45800.383900462963</v>
      </c>
      <c r="H130" s="156">
        <v>6.0567129629629624E-2</v>
      </c>
    </row>
    <row r="131" spans="1:8" x14ac:dyDescent="0.25">
      <c r="A131" t="s">
        <v>1679</v>
      </c>
      <c r="B131" t="s">
        <v>1680</v>
      </c>
      <c r="C131" s="152" t="str">
        <f t="shared" ref="C131:C193" si="2">MID(B131,1,5)</f>
        <v>93433</v>
      </c>
      <c r="D131" s="153">
        <v>93433</v>
      </c>
      <c r="E131" s="161" t="s">
        <v>38</v>
      </c>
      <c r="F131" s="155">
        <v>45800.323599537034</v>
      </c>
      <c r="G131" s="155">
        <v>45800.383877314816</v>
      </c>
      <c r="H131" s="156">
        <v>6.0266203703703704E-2</v>
      </c>
    </row>
    <row r="132" spans="1:8" x14ac:dyDescent="0.25">
      <c r="A132" t="s">
        <v>1939</v>
      </c>
      <c r="B132" t="s">
        <v>1940</v>
      </c>
      <c r="C132" s="152" t="str">
        <f t="shared" si="2"/>
        <v>93269</v>
      </c>
      <c r="D132" s="153">
        <v>93269</v>
      </c>
      <c r="E132" s="161" t="s">
        <v>38</v>
      </c>
      <c r="F132" s="155">
        <v>45800.328553240739</v>
      </c>
      <c r="G132" s="155">
        <v>45800.329270833332</v>
      </c>
      <c r="H132" s="156">
        <v>5.4606481481481478E-2</v>
      </c>
    </row>
    <row r="133" spans="1:8" x14ac:dyDescent="0.25">
      <c r="A133" t="s">
        <v>1939</v>
      </c>
      <c r="B133" t="s">
        <v>1940</v>
      </c>
      <c r="C133" s="152" t="str">
        <f t="shared" si="2"/>
        <v>93269</v>
      </c>
      <c r="D133" s="153">
        <v>93269</v>
      </c>
      <c r="E133" s="161" t="s">
        <v>38</v>
      </c>
      <c r="F133" s="155">
        <v>45800.329988425925</v>
      </c>
      <c r="G133" s="155">
        <v>45800.383888888886</v>
      </c>
      <c r="H133" s="156">
        <v>5.4606481481481478E-2</v>
      </c>
    </row>
    <row r="134" spans="1:8" x14ac:dyDescent="0.25">
      <c r="A134" s="152" t="s">
        <v>1019</v>
      </c>
      <c r="B134" s="152" t="s">
        <v>1020</v>
      </c>
      <c r="C134" s="152" t="str">
        <f t="shared" si="2"/>
        <v>93860</v>
      </c>
      <c r="D134" s="158">
        <v>93860</v>
      </c>
      <c r="E134" s="161" t="s">
        <v>38</v>
      </c>
      <c r="F134" s="152" t="s">
        <v>1017</v>
      </c>
      <c r="G134" s="152" t="s">
        <v>905</v>
      </c>
      <c r="H134" s="152" t="s">
        <v>1018</v>
      </c>
    </row>
    <row r="135" spans="1:8" x14ac:dyDescent="0.25">
      <c r="A135" t="s">
        <v>1998</v>
      </c>
      <c r="B135" t="s">
        <v>1999</v>
      </c>
      <c r="C135" s="152" t="str">
        <f t="shared" si="2"/>
        <v>93398</v>
      </c>
      <c r="D135" s="153">
        <v>93398</v>
      </c>
      <c r="E135" s="161" t="s">
        <v>38</v>
      </c>
      <c r="F135" s="155">
        <v>45800.359305555554</v>
      </c>
      <c r="G135" s="155">
        <v>45800.383900462963</v>
      </c>
      <c r="H135" s="156">
        <v>2.4594907407407409E-2</v>
      </c>
    </row>
    <row r="136" spans="1:8" x14ac:dyDescent="0.25">
      <c r="A136" s="152" t="s">
        <v>933</v>
      </c>
      <c r="B136" s="152" t="s">
        <v>934</v>
      </c>
      <c r="C136" s="152" t="str">
        <f t="shared" si="2"/>
        <v>92894</v>
      </c>
      <c r="D136" s="158">
        <v>92894</v>
      </c>
      <c r="E136" s="161" t="s">
        <v>38</v>
      </c>
      <c r="F136" s="152" t="s">
        <v>935</v>
      </c>
      <c r="G136" s="152" t="s">
        <v>936</v>
      </c>
      <c r="H136" s="152" t="s">
        <v>937</v>
      </c>
    </row>
    <row r="137" spans="1:8" x14ac:dyDescent="0.25">
      <c r="A137" t="s">
        <v>1954</v>
      </c>
      <c r="B137" t="s">
        <v>1955</v>
      </c>
      <c r="C137" s="152" t="str">
        <f t="shared" si="2"/>
        <v>87451</v>
      </c>
      <c r="D137" s="153">
        <v>87451</v>
      </c>
      <c r="E137" s="161" t="s">
        <v>38</v>
      </c>
      <c r="F137" s="155">
        <v>45800.330648148149</v>
      </c>
      <c r="G137" s="155">
        <v>45800.383993055555</v>
      </c>
      <c r="H137" s="156">
        <v>5.3333333333333337E-2</v>
      </c>
    </row>
    <row r="138" spans="1:8" x14ac:dyDescent="0.25">
      <c r="A138" t="s">
        <v>1752</v>
      </c>
      <c r="B138" t="s">
        <v>1753</v>
      </c>
      <c r="C138" s="152" t="str">
        <f t="shared" si="2"/>
        <v>93298</v>
      </c>
      <c r="D138" s="153">
        <v>93298</v>
      </c>
      <c r="E138" s="161" t="s">
        <v>38</v>
      </c>
      <c r="F138" s="155">
        <v>45800.323854166665</v>
      </c>
      <c r="G138" s="155">
        <v>45800.383888888886</v>
      </c>
      <c r="H138" s="156">
        <v>6.0023148148148152E-2</v>
      </c>
    </row>
    <row r="139" spans="1:8" x14ac:dyDescent="0.25">
      <c r="A139" t="s">
        <v>1913</v>
      </c>
      <c r="B139" t="s">
        <v>1914</v>
      </c>
      <c r="C139" s="152" t="str">
        <f t="shared" si="2"/>
        <v>93381</v>
      </c>
      <c r="D139" s="153">
        <v>93381</v>
      </c>
      <c r="E139" s="161" t="s">
        <v>38</v>
      </c>
      <c r="F139" s="155">
        <v>45800.326932870368</v>
      </c>
      <c r="G139" s="155">
        <v>45800.383912037039</v>
      </c>
      <c r="H139" s="156">
        <v>5.6979166666666664E-2</v>
      </c>
    </row>
    <row r="140" spans="1:8" x14ac:dyDescent="0.25">
      <c r="A140" s="152" t="s">
        <v>1015</v>
      </c>
      <c r="B140" s="152" t="s">
        <v>1016</v>
      </c>
      <c r="C140" s="152" t="str">
        <f t="shared" si="2"/>
        <v>87288</v>
      </c>
      <c r="D140" s="158">
        <v>87288</v>
      </c>
      <c r="E140" s="161" t="s">
        <v>38</v>
      </c>
      <c r="F140" s="152" t="s">
        <v>1017</v>
      </c>
      <c r="G140" s="152" t="s">
        <v>994</v>
      </c>
      <c r="H140" s="152" t="s">
        <v>1018</v>
      </c>
    </row>
    <row r="141" spans="1:8" x14ac:dyDescent="0.25">
      <c r="A141" t="s">
        <v>1683</v>
      </c>
      <c r="B141" t="s">
        <v>1684</v>
      </c>
      <c r="C141" s="152" t="str">
        <f t="shared" si="2"/>
        <v>93195</v>
      </c>
      <c r="D141" s="153">
        <v>93195</v>
      </c>
      <c r="E141" s="161" t="s">
        <v>38</v>
      </c>
      <c r="F141" s="155">
        <v>45800.323622685188</v>
      </c>
      <c r="G141" s="155">
        <v>45800.383425925924</v>
      </c>
      <c r="H141" s="156">
        <v>5.9803240740740747E-2</v>
      </c>
    </row>
    <row r="142" spans="1:8" x14ac:dyDescent="0.25">
      <c r="A142" t="s">
        <v>1839</v>
      </c>
      <c r="B142" t="s">
        <v>1840</v>
      </c>
      <c r="C142" s="152" t="str">
        <f t="shared" si="2"/>
        <v>93207</v>
      </c>
      <c r="D142" s="153">
        <v>93207</v>
      </c>
      <c r="E142" s="161" t="s">
        <v>38</v>
      </c>
      <c r="F142" s="155">
        <v>45800.324502314812</v>
      </c>
      <c r="G142" s="155">
        <v>45800.383923611109</v>
      </c>
      <c r="H142" s="156">
        <v>5.9409722222222218E-2</v>
      </c>
    </row>
    <row r="143" spans="1:8" x14ac:dyDescent="0.25">
      <c r="A143" t="s">
        <v>1878</v>
      </c>
      <c r="B143" t="s">
        <v>1879</v>
      </c>
      <c r="C143" s="152" t="str">
        <f t="shared" si="2"/>
        <v>93231</v>
      </c>
      <c r="D143" s="153">
        <v>93231</v>
      </c>
      <c r="E143" s="161" t="s">
        <v>38</v>
      </c>
      <c r="F143" s="155">
        <v>45800.32539351852</v>
      </c>
      <c r="G143" s="155">
        <v>45800.383969907409</v>
      </c>
      <c r="H143" s="156">
        <v>5.8564814814814813E-2</v>
      </c>
    </row>
    <row r="144" spans="1:8" x14ac:dyDescent="0.25">
      <c r="A144" t="s">
        <v>1576</v>
      </c>
      <c r="B144" t="s">
        <v>1577</v>
      </c>
      <c r="C144" s="152" t="str">
        <f t="shared" si="2"/>
        <v>90799</v>
      </c>
      <c r="D144" s="153">
        <v>90799</v>
      </c>
      <c r="E144" s="161" t="s">
        <v>38</v>
      </c>
      <c r="F144" s="155">
        <v>45800.323344907411</v>
      </c>
      <c r="G144" s="155">
        <v>45800.382592592592</v>
      </c>
      <c r="H144" s="156">
        <v>5.966435185185185E-2</v>
      </c>
    </row>
    <row r="145" spans="1:8" x14ac:dyDescent="0.25">
      <c r="A145" t="s">
        <v>1576</v>
      </c>
      <c r="B145" t="s">
        <v>1577</v>
      </c>
      <c r="C145" s="152" t="str">
        <f t="shared" si="2"/>
        <v>90799</v>
      </c>
      <c r="D145" s="153">
        <v>90799</v>
      </c>
      <c r="E145" s="161" t="s">
        <v>38</v>
      </c>
      <c r="F145" s="155">
        <v>45800.383402777778</v>
      </c>
      <c r="G145" s="155">
        <v>45800.383831018517</v>
      </c>
      <c r="H145" s="156">
        <v>5.966435185185185E-2</v>
      </c>
    </row>
    <row r="146" spans="1:8" x14ac:dyDescent="0.25">
      <c r="A146" t="s">
        <v>1742</v>
      </c>
      <c r="B146" t="s">
        <v>1743</v>
      </c>
      <c r="C146" s="152" t="str">
        <f t="shared" si="2"/>
        <v>93295</v>
      </c>
      <c r="D146" s="153">
        <v>93295</v>
      </c>
      <c r="E146" s="161" t="s">
        <v>38</v>
      </c>
      <c r="F146" s="155">
        <v>45800.323796296296</v>
      </c>
      <c r="G146" s="155">
        <v>45800.383900462963</v>
      </c>
      <c r="H146" s="156">
        <v>6.010416666666666E-2</v>
      </c>
    </row>
    <row r="147" spans="1:8" x14ac:dyDescent="0.25">
      <c r="A147" t="s">
        <v>1718</v>
      </c>
      <c r="B147" t="s">
        <v>1719</v>
      </c>
      <c r="C147" s="152" t="str">
        <f t="shared" si="2"/>
        <v>93351</v>
      </c>
      <c r="D147" s="153">
        <v>93351</v>
      </c>
      <c r="E147" s="161" t="s">
        <v>38</v>
      </c>
      <c r="F147" s="155">
        <v>45800.32372685185</v>
      </c>
      <c r="G147" s="155">
        <v>45800.384016203701</v>
      </c>
      <c r="H147" s="156">
        <v>6.0277777777777784E-2</v>
      </c>
    </row>
    <row r="148" spans="1:8" x14ac:dyDescent="0.25">
      <c r="A148" t="s">
        <v>1466</v>
      </c>
      <c r="B148" t="s">
        <v>1467</v>
      </c>
      <c r="C148" s="152" t="str">
        <f t="shared" si="2"/>
        <v>93379</v>
      </c>
      <c r="D148" s="153">
        <v>93379</v>
      </c>
      <c r="E148" s="161" t="s">
        <v>38</v>
      </c>
      <c r="F148" s="155">
        <v>45800.323113425926</v>
      </c>
      <c r="G148" s="155">
        <v>45800.383599537039</v>
      </c>
      <c r="H148" s="156">
        <v>6.0486111111111109E-2</v>
      </c>
    </row>
    <row r="149" spans="1:8" x14ac:dyDescent="0.25">
      <c r="A149" t="s">
        <v>1494</v>
      </c>
      <c r="B149" t="s">
        <v>1495</v>
      </c>
      <c r="C149" s="152" t="str">
        <f t="shared" si="2"/>
        <v>93416</v>
      </c>
      <c r="D149" s="153">
        <v>93416</v>
      </c>
      <c r="E149" s="161" t="s">
        <v>38</v>
      </c>
      <c r="F149" s="155">
        <v>45800.323171296295</v>
      </c>
      <c r="G149" s="155">
        <v>45800.38386574074</v>
      </c>
      <c r="H149" s="156">
        <v>6.069444444444444E-2</v>
      </c>
    </row>
    <row r="150" spans="1:8" x14ac:dyDescent="0.25">
      <c r="A150" s="152" t="s">
        <v>1125</v>
      </c>
      <c r="B150" s="152" t="s">
        <v>1126</v>
      </c>
      <c r="C150" s="152" t="str">
        <f t="shared" si="2"/>
        <v>93905</v>
      </c>
      <c r="D150" s="158">
        <v>93905</v>
      </c>
      <c r="E150" s="161" t="s">
        <v>38</v>
      </c>
      <c r="F150" s="152" t="s">
        <v>1127</v>
      </c>
      <c r="G150" s="152" t="s">
        <v>1128</v>
      </c>
      <c r="H150" s="152" t="s">
        <v>1129</v>
      </c>
    </row>
    <row r="151" spans="1:8" x14ac:dyDescent="0.25">
      <c r="A151" t="s">
        <v>1716</v>
      </c>
      <c r="B151" t="s">
        <v>1717</v>
      </c>
      <c r="C151" s="152" t="str">
        <f t="shared" si="2"/>
        <v>93474</v>
      </c>
      <c r="D151" s="153">
        <v>93474</v>
      </c>
      <c r="E151" s="161" t="s">
        <v>38</v>
      </c>
      <c r="F151" s="155">
        <v>45800.32371527778</v>
      </c>
      <c r="G151" s="155">
        <v>45800.383888888886</v>
      </c>
      <c r="H151" s="156">
        <v>6.0162037037037042E-2</v>
      </c>
    </row>
    <row r="152" spans="1:8" x14ac:dyDescent="0.25">
      <c r="A152" t="s">
        <v>1482</v>
      </c>
      <c r="B152" t="s">
        <v>1483</v>
      </c>
      <c r="C152" s="152" t="str">
        <f t="shared" si="2"/>
        <v>93248</v>
      </c>
      <c r="D152" s="153">
        <v>93248</v>
      </c>
      <c r="E152" s="161" t="s">
        <v>38</v>
      </c>
      <c r="F152" s="155">
        <v>45800.323148148149</v>
      </c>
      <c r="G152" s="155">
        <v>45800.38385416667</v>
      </c>
      <c r="H152" s="156">
        <v>6.069444444444444E-2</v>
      </c>
    </row>
    <row r="153" spans="1:8" x14ac:dyDescent="0.25">
      <c r="A153" t="s">
        <v>1675</v>
      </c>
      <c r="B153" t="s">
        <v>1676</v>
      </c>
      <c r="C153" s="152" t="str">
        <f t="shared" si="2"/>
        <v>93250</v>
      </c>
      <c r="D153" s="153">
        <v>93250</v>
      </c>
      <c r="E153" s="161" t="s">
        <v>38</v>
      </c>
      <c r="F153" s="155">
        <v>45800.323576388888</v>
      </c>
      <c r="G153" s="155">
        <v>45800.38386574074</v>
      </c>
      <c r="H153" s="156">
        <v>6.0277777777777784E-2</v>
      </c>
    </row>
    <row r="154" spans="1:8" x14ac:dyDescent="0.25">
      <c r="A154" s="152" t="s">
        <v>1404</v>
      </c>
      <c r="B154" s="152" t="s">
        <v>1405</v>
      </c>
      <c r="C154" s="152" t="str">
        <f t="shared" si="2"/>
        <v>93856</v>
      </c>
      <c r="D154" s="158">
        <v>93856</v>
      </c>
      <c r="E154" s="161" t="s">
        <v>38</v>
      </c>
      <c r="F154" s="152" t="s">
        <v>1406</v>
      </c>
      <c r="G154" s="152" t="s">
        <v>1322</v>
      </c>
      <c r="H154" s="152" t="s">
        <v>1407</v>
      </c>
    </row>
    <row r="155" spans="1:8" x14ac:dyDescent="0.25">
      <c r="A155" t="s">
        <v>1404</v>
      </c>
      <c r="B155" t="s">
        <v>1405</v>
      </c>
      <c r="C155" s="152" t="str">
        <f t="shared" si="2"/>
        <v>93856</v>
      </c>
      <c r="D155" s="153">
        <v>93856</v>
      </c>
      <c r="E155" s="161" t="s">
        <v>38</v>
      </c>
      <c r="F155" s="155">
        <v>45800.324166666665</v>
      </c>
      <c r="G155" s="155">
        <v>45800.384016203701</v>
      </c>
      <c r="H155" s="156">
        <v>5.9837962962962961E-2</v>
      </c>
    </row>
    <row r="156" spans="1:8" x14ac:dyDescent="0.25">
      <c r="A156" t="s">
        <v>1881</v>
      </c>
      <c r="B156" t="s">
        <v>1882</v>
      </c>
      <c r="C156" s="152" t="str">
        <f t="shared" si="2"/>
        <v>93279</v>
      </c>
      <c r="D156" s="153">
        <v>93279</v>
      </c>
      <c r="E156" s="161" t="s">
        <v>38</v>
      </c>
      <c r="F156" s="155">
        <v>45800.325590277775</v>
      </c>
      <c r="G156" s="155">
        <v>45800.383842592593</v>
      </c>
      <c r="H156" s="156">
        <v>5.8252314814814819E-2</v>
      </c>
    </row>
    <row r="157" spans="1:8" x14ac:dyDescent="0.25">
      <c r="A157" s="152" t="s">
        <v>1400</v>
      </c>
      <c r="B157" s="152" t="s">
        <v>1401</v>
      </c>
      <c r="C157" s="152" t="str">
        <f t="shared" si="2"/>
        <v>92937</v>
      </c>
      <c r="D157" s="158">
        <v>92937</v>
      </c>
      <c r="E157" s="161" t="s">
        <v>38</v>
      </c>
      <c r="F157" s="152" t="s">
        <v>1402</v>
      </c>
      <c r="G157" s="152" t="s">
        <v>905</v>
      </c>
      <c r="H157" s="152" t="s">
        <v>1403</v>
      </c>
    </row>
    <row r="158" spans="1:8" x14ac:dyDescent="0.25">
      <c r="A158" t="s">
        <v>1410</v>
      </c>
      <c r="B158" t="s">
        <v>1411</v>
      </c>
      <c r="C158" s="152" t="str">
        <f t="shared" si="2"/>
        <v>93332</v>
      </c>
      <c r="D158" s="153">
        <v>93332</v>
      </c>
      <c r="E158" s="161" t="s">
        <v>38</v>
      </c>
      <c r="F158" s="155">
        <v>45807.322951388887</v>
      </c>
      <c r="G158" s="155">
        <v>45807.323333333334</v>
      </c>
      <c r="H158" s="156">
        <v>3.8194444444444446E-4</v>
      </c>
    </row>
    <row r="159" spans="1:8" x14ac:dyDescent="0.25">
      <c r="A159" t="s">
        <v>1410</v>
      </c>
      <c r="B159" t="s">
        <v>1411</v>
      </c>
      <c r="C159" s="152" t="str">
        <f t="shared" si="2"/>
        <v>93332</v>
      </c>
      <c r="D159" s="153">
        <v>93332</v>
      </c>
      <c r="E159" s="161" t="s">
        <v>38</v>
      </c>
      <c r="F159" s="155">
        <v>45800.331747685188</v>
      </c>
      <c r="G159" s="155">
        <v>45800.383877314816</v>
      </c>
      <c r="H159" s="156">
        <v>5.212962962962963E-2</v>
      </c>
    </row>
    <row r="160" spans="1:8" x14ac:dyDescent="0.25">
      <c r="A160" s="152" t="s">
        <v>1329</v>
      </c>
      <c r="B160" s="152">
        <v>93897</v>
      </c>
      <c r="C160" s="152" t="str">
        <f t="shared" si="2"/>
        <v>93897</v>
      </c>
      <c r="D160" s="153">
        <v>93897</v>
      </c>
      <c r="E160" s="161" t="s">
        <v>38</v>
      </c>
      <c r="F160" s="152" t="s">
        <v>1330</v>
      </c>
      <c r="G160" s="152" t="s">
        <v>1033</v>
      </c>
      <c r="H160" s="152" t="s">
        <v>1331</v>
      </c>
    </row>
    <row r="161" spans="1:8" x14ac:dyDescent="0.25">
      <c r="A161" t="s">
        <v>1858</v>
      </c>
      <c r="B161" t="s">
        <v>1859</v>
      </c>
      <c r="C161" s="152" t="str">
        <f t="shared" si="2"/>
        <v>93421</v>
      </c>
      <c r="D161" s="153">
        <v>93421</v>
      </c>
      <c r="E161" s="161" t="s">
        <v>38</v>
      </c>
      <c r="F161" s="155">
        <v>45800.324907407405</v>
      </c>
      <c r="G161" s="155">
        <v>45800.384016203701</v>
      </c>
      <c r="H161" s="156">
        <v>5.9097222222222225E-2</v>
      </c>
    </row>
    <row r="162" spans="1:8" x14ac:dyDescent="0.25">
      <c r="A162" t="s">
        <v>1611</v>
      </c>
      <c r="B162" t="s">
        <v>1612</v>
      </c>
      <c r="C162" s="152" t="str">
        <f t="shared" si="2"/>
        <v>93463</v>
      </c>
      <c r="D162" s="153">
        <v>93463</v>
      </c>
      <c r="E162" s="161" t="s">
        <v>38</v>
      </c>
      <c r="F162" s="155">
        <v>45800.32340277778</v>
      </c>
      <c r="G162" s="155">
        <v>45800.383877314816</v>
      </c>
      <c r="H162" s="156">
        <v>6.0474537037037035E-2</v>
      </c>
    </row>
    <row r="163" spans="1:8" x14ac:dyDescent="0.25">
      <c r="A163" t="s">
        <v>2010</v>
      </c>
      <c r="B163" t="s">
        <v>2011</v>
      </c>
      <c r="C163" s="152" t="str">
        <f t="shared" si="2"/>
        <v>93466</v>
      </c>
      <c r="D163" s="153">
        <v>93466</v>
      </c>
      <c r="E163" s="161" t="s">
        <v>38</v>
      </c>
      <c r="F163" s="155">
        <v>45800.371423611112</v>
      </c>
      <c r="G163" s="155">
        <v>45800.383900462963</v>
      </c>
      <c r="H163" s="156">
        <v>1.2465277777777777E-2</v>
      </c>
    </row>
    <row r="164" spans="1:8" x14ac:dyDescent="0.25">
      <c r="A164" s="152" t="s">
        <v>1035</v>
      </c>
      <c r="B164" s="152" t="s">
        <v>1036</v>
      </c>
      <c r="C164" s="152" t="str">
        <f t="shared" si="2"/>
        <v>94043</v>
      </c>
      <c r="D164" s="158">
        <v>94043</v>
      </c>
      <c r="E164" s="161" t="s">
        <v>38</v>
      </c>
      <c r="F164" s="152" t="s">
        <v>1037</v>
      </c>
      <c r="G164" s="152" t="s">
        <v>994</v>
      </c>
      <c r="H164" s="152" t="s">
        <v>1038</v>
      </c>
    </row>
    <row r="165" spans="1:8" x14ac:dyDescent="0.25">
      <c r="A165" t="s">
        <v>1480</v>
      </c>
      <c r="B165" t="s">
        <v>1481</v>
      </c>
      <c r="C165" s="152" t="str">
        <f t="shared" si="2"/>
        <v>93415</v>
      </c>
      <c r="D165" s="153">
        <v>93415</v>
      </c>
      <c r="E165" s="161" t="s">
        <v>38</v>
      </c>
      <c r="F165" s="155">
        <v>45800.323136574072</v>
      </c>
      <c r="G165" s="155">
        <v>45800.383900462963</v>
      </c>
      <c r="H165" s="156">
        <v>6.0752314814814821E-2</v>
      </c>
    </row>
    <row r="166" spans="1:8" x14ac:dyDescent="0.25">
      <c r="A166" t="s">
        <v>1945</v>
      </c>
      <c r="B166" t="s">
        <v>1946</v>
      </c>
      <c r="C166" s="152" t="str">
        <f t="shared" si="2"/>
        <v>93252</v>
      </c>
      <c r="D166" s="153">
        <v>93252</v>
      </c>
      <c r="E166" s="161" t="s">
        <v>38</v>
      </c>
      <c r="F166" s="155">
        <v>45800.32917824074</v>
      </c>
      <c r="G166" s="155">
        <v>45800.384016203701</v>
      </c>
      <c r="H166" s="156">
        <v>5.482638888888889E-2</v>
      </c>
    </row>
    <row r="167" spans="1:8" x14ac:dyDescent="0.25">
      <c r="A167" t="s">
        <v>1856</v>
      </c>
      <c r="B167" t="s">
        <v>1857</v>
      </c>
      <c r="C167" s="152" t="str">
        <f t="shared" si="2"/>
        <v>93403</v>
      </c>
      <c r="D167" s="153">
        <v>93403</v>
      </c>
      <c r="E167" s="161" t="s">
        <v>38</v>
      </c>
      <c r="F167" s="155">
        <v>45800.324907407405</v>
      </c>
      <c r="G167" s="155">
        <v>45800.383900462963</v>
      </c>
      <c r="H167" s="156">
        <v>5.8981481481481489E-2</v>
      </c>
    </row>
    <row r="168" spans="1:8" x14ac:dyDescent="0.25">
      <c r="A168" t="s">
        <v>1635</v>
      </c>
      <c r="B168" t="s">
        <v>1636</v>
      </c>
      <c r="C168" s="152" t="str">
        <f t="shared" si="2"/>
        <v>93774</v>
      </c>
      <c r="D168" s="153">
        <v>93774</v>
      </c>
      <c r="E168" s="161" t="s">
        <v>38</v>
      </c>
      <c r="F168" s="155">
        <v>45800.323460648149</v>
      </c>
      <c r="G168" s="155">
        <v>45800.383900462963</v>
      </c>
      <c r="H168" s="156">
        <v>6.0428240740740741E-2</v>
      </c>
    </row>
    <row r="169" spans="1:8" x14ac:dyDescent="0.25">
      <c r="A169" t="s">
        <v>1984</v>
      </c>
      <c r="B169" t="s">
        <v>1985</v>
      </c>
      <c r="C169" s="152" t="str">
        <f t="shared" si="2"/>
        <v>93441</v>
      </c>
      <c r="D169" s="153">
        <v>93441</v>
      </c>
      <c r="E169" s="161" t="s">
        <v>38</v>
      </c>
      <c r="F169" s="155">
        <v>45800.343078703707</v>
      </c>
      <c r="G169" s="155">
        <v>45800.383877314816</v>
      </c>
      <c r="H169" s="156">
        <v>4.0798611111111112E-2</v>
      </c>
    </row>
    <row r="170" spans="1:8" x14ac:dyDescent="0.25">
      <c r="A170" t="s">
        <v>1931</v>
      </c>
      <c r="B170" t="s">
        <v>1932</v>
      </c>
      <c r="C170" s="152" t="str">
        <f t="shared" si="2"/>
        <v>93517</v>
      </c>
      <c r="D170" s="153">
        <v>93517</v>
      </c>
      <c r="E170" s="161" t="s">
        <v>38</v>
      </c>
      <c r="F170" s="155">
        <v>45800.327870370369</v>
      </c>
      <c r="G170" s="155">
        <v>45800.383900462963</v>
      </c>
      <c r="H170" s="156">
        <v>5.6018518518518523E-2</v>
      </c>
    </row>
    <row r="171" spans="1:8" x14ac:dyDescent="0.25">
      <c r="A171" t="s">
        <v>1574</v>
      </c>
      <c r="B171" t="s">
        <v>1575</v>
      </c>
      <c r="C171" s="152" t="str">
        <f t="shared" si="2"/>
        <v>93224</v>
      </c>
      <c r="D171" s="153">
        <v>93224</v>
      </c>
      <c r="E171" s="161" t="s">
        <v>38</v>
      </c>
      <c r="F171" s="155">
        <v>45800.323344907411</v>
      </c>
      <c r="G171" s="155">
        <v>45800.384016203701</v>
      </c>
      <c r="H171" s="156">
        <v>6.0659722222222219E-2</v>
      </c>
    </row>
    <row r="172" spans="1:8" x14ac:dyDescent="0.25">
      <c r="A172" t="s">
        <v>1891</v>
      </c>
      <c r="B172" t="s">
        <v>1892</v>
      </c>
      <c r="C172" s="152" t="str">
        <f t="shared" si="2"/>
        <v>93236</v>
      </c>
      <c r="D172" s="153">
        <v>93236</v>
      </c>
      <c r="E172" s="161" t="s">
        <v>38</v>
      </c>
      <c r="F172" s="155">
        <v>45800.325925925928</v>
      </c>
      <c r="G172" s="155">
        <v>45800.383888888886</v>
      </c>
      <c r="H172" s="156">
        <v>5.7962962962962959E-2</v>
      </c>
    </row>
    <row r="173" spans="1:8" x14ac:dyDescent="0.25">
      <c r="A173" s="152" t="s">
        <v>1304</v>
      </c>
      <c r="B173" s="152" t="s">
        <v>1305</v>
      </c>
      <c r="C173" s="152" t="str">
        <f t="shared" si="2"/>
        <v>94041</v>
      </c>
      <c r="D173" s="158">
        <v>94041</v>
      </c>
      <c r="E173" s="161" t="s">
        <v>38</v>
      </c>
      <c r="F173" s="152" t="s">
        <v>1306</v>
      </c>
      <c r="G173" s="152" t="s">
        <v>1307</v>
      </c>
      <c r="H173" s="152" t="s">
        <v>1308</v>
      </c>
    </row>
    <row r="174" spans="1:8" x14ac:dyDescent="0.25">
      <c r="A174" s="152" t="s">
        <v>1107</v>
      </c>
      <c r="B174" s="152" t="s">
        <v>1108</v>
      </c>
      <c r="C174" s="152" t="str">
        <f t="shared" si="2"/>
        <v>92781</v>
      </c>
      <c r="D174" s="158">
        <v>92781</v>
      </c>
      <c r="E174" s="161" t="s">
        <v>38</v>
      </c>
      <c r="F174" s="152" t="s">
        <v>1109</v>
      </c>
      <c r="G174" s="152" t="s">
        <v>1110</v>
      </c>
      <c r="H174" s="152" t="s">
        <v>1111</v>
      </c>
    </row>
    <row r="175" spans="1:8" x14ac:dyDescent="0.25">
      <c r="A175" s="152" t="s">
        <v>1134</v>
      </c>
      <c r="B175" s="152" t="s">
        <v>1135</v>
      </c>
      <c r="C175" s="152" t="str">
        <f t="shared" si="2"/>
        <v>94040</v>
      </c>
      <c r="D175" s="158">
        <v>94040</v>
      </c>
      <c r="E175" s="161" t="s">
        <v>38</v>
      </c>
      <c r="F175" s="152" t="s">
        <v>1136</v>
      </c>
      <c r="G175" s="152" t="s">
        <v>981</v>
      </c>
      <c r="H175" s="152" t="s">
        <v>1137</v>
      </c>
    </row>
    <row r="176" spans="1:8" x14ac:dyDescent="0.25">
      <c r="A176" t="s">
        <v>1595</v>
      </c>
      <c r="B176" t="s">
        <v>1596</v>
      </c>
      <c r="C176" s="152" t="str">
        <f t="shared" si="2"/>
        <v>93263</v>
      </c>
      <c r="D176" s="153">
        <v>93263</v>
      </c>
      <c r="E176" s="161" t="s">
        <v>38</v>
      </c>
      <c r="F176" s="155">
        <v>45800.323379629626</v>
      </c>
      <c r="G176" s="155">
        <v>45800.366064814814</v>
      </c>
      <c r="H176" s="156">
        <v>5.7766203703703702E-2</v>
      </c>
    </row>
    <row r="177" spans="1:8" x14ac:dyDescent="0.25">
      <c r="A177" t="s">
        <v>1595</v>
      </c>
      <c r="B177" t="s">
        <v>1596</v>
      </c>
      <c r="C177" s="152" t="str">
        <f t="shared" si="2"/>
        <v>93263</v>
      </c>
      <c r="D177" s="153">
        <v>93263</v>
      </c>
      <c r="E177" s="161" t="s">
        <v>38</v>
      </c>
      <c r="F177" s="155">
        <v>45800.368703703702</v>
      </c>
      <c r="G177" s="155">
        <v>45800.38380787037</v>
      </c>
      <c r="H177" s="156">
        <v>5.7766203703703702E-2</v>
      </c>
    </row>
    <row r="178" spans="1:8" x14ac:dyDescent="0.25">
      <c r="A178" t="s">
        <v>1734</v>
      </c>
      <c r="B178" t="s">
        <v>1735</v>
      </c>
      <c r="C178" s="152" t="str">
        <f t="shared" si="2"/>
        <v>93264</v>
      </c>
      <c r="D178" s="153">
        <v>93264</v>
      </c>
      <c r="E178" s="161" t="s">
        <v>38</v>
      </c>
      <c r="F178" s="155">
        <v>45800.323761574073</v>
      </c>
      <c r="G178" s="155">
        <v>45800.383877314816</v>
      </c>
      <c r="H178" s="156">
        <v>6.011574074074074E-2</v>
      </c>
    </row>
    <row r="179" spans="1:8" x14ac:dyDescent="0.25">
      <c r="A179" t="s">
        <v>1988</v>
      </c>
      <c r="B179" t="s">
        <v>1989</v>
      </c>
      <c r="C179" s="152" t="str">
        <f t="shared" si="2"/>
        <v>93305</v>
      </c>
      <c r="D179" s="153">
        <v>93305</v>
      </c>
      <c r="E179" s="161" t="s">
        <v>38</v>
      </c>
      <c r="F179" s="155">
        <v>45800.343449074076</v>
      </c>
      <c r="G179" s="155">
        <v>45800.38386574074</v>
      </c>
      <c r="H179" s="156">
        <v>4.040509259259259E-2</v>
      </c>
    </row>
    <row r="180" spans="1:8" x14ac:dyDescent="0.25">
      <c r="A180" t="s">
        <v>1448</v>
      </c>
      <c r="B180" t="s">
        <v>1449</v>
      </c>
      <c r="C180" s="152" t="str">
        <f t="shared" si="2"/>
        <v>93315</v>
      </c>
      <c r="D180" s="153">
        <v>93315</v>
      </c>
      <c r="E180" s="161" t="s">
        <v>38</v>
      </c>
      <c r="F180" s="155">
        <v>45800.323067129626</v>
      </c>
      <c r="G180" s="155">
        <v>45800.383576388886</v>
      </c>
      <c r="H180" s="156">
        <v>6.0509259259259263E-2</v>
      </c>
    </row>
    <row r="181" spans="1:8" x14ac:dyDescent="0.25">
      <c r="A181" t="s">
        <v>1885</v>
      </c>
      <c r="B181" t="s">
        <v>1886</v>
      </c>
      <c r="C181" s="152" t="str">
        <f t="shared" si="2"/>
        <v>90805</v>
      </c>
      <c r="D181" s="153">
        <v>90805</v>
      </c>
      <c r="E181" s="161" t="s">
        <v>38</v>
      </c>
      <c r="F181" s="155">
        <v>45800.325659722221</v>
      </c>
      <c r="G181" s="155">
        <v>45800.384016203701</v>
      </c>
      <c r="H181" s="156">
        <v>5.8344907407407408E-2</v>
      </c>
    </row>
    <row r="182" spans="1:8" x14ac:dyDescent="0.25">
      <c r="A182" s="152" t="s">
        <v>956</v>
      </c>
      <c r="B182" s="152" t="s">
        <v>957</v>
      </c>
      <c r="C182" s="152" t="str">
        <f t="shared" si="2"/>
        <v>93880</v>
      </c>
      <c r="D182" s="158">
        <v>93880</v>
      </c>
      <c r="E182" s="161" t="s">
        <v>38</v>
      </c>
      <c r="F182" s="152" t="s">
        <v>958</v>
      </c>
      <c r="G182" s="152" t="s">
        <v>926</v>
      </c>
      <c r="H182" s="152" t="s">
        <v>959</v>
      </c>
    </row>
    <row r="183" spans="1:8" x14ac:dyDescent="0.25">
      <c r="A183" t="s">
        <v>1855</v>
      </c>
      <c r="C183" s="152" t="str">
        <f t="shared" si="2"/>
        <v/>
      </c>
      <c r="D183" s="158">
        <v>93359</v>
      </c>
      <c r="E183" s="161" t="s">
        <v>38</v>
      </c>
      <c r="F183" s="155">
        <v>45800.324803240743</v>
      </c>
      <c r="G183" s="155">
        <v>45800.383877314816</v>
      </c>
      <c r="H183" s="156">
        <v>5.9074074074074077E-2</v>
      </c>
    </row>
    <row r="184" spans="1:8" x14ac:dyDescent="0.25">
      <c r="A184" s="152" t="s">
        <v>1011</v>
      </c>
      <c r="B184" s="152" t="s">
        <v>1012</v>
      </c>
      <c r="C184" s="152" t="str">
        <f t="shared" si="2"/>
        <v>93882</v>
      </c>
      <c r="D184" s="158">
        <v>93882</v>
      </c>
      <c r="E184" s="161" t="s">
        <v>38</v>
      </c>
      <c r="F184" s="152" t="s">
        <v>1013</v>
      </c>
      <c r="G184" s="152" t="s">
        <v>994</v>
      </c>
      <c r="H184" s="152" t="s">
        <v>1014</v>
      </c>
    </row>
    <row r="185" spans="1:8" x14ac:dyDescent="0.25">
      <c r="A185" t="s">
        <v>1817</v>
      </c>
      <c r="B185" t="s">
        <v>1818</v>
      </c>
      <c r="C185" s="152" t="str">
        <f t="shared" si="2"/>
        <v>93366</v>
      </c>
      <c r="D185" s="153">
        <v>93366</v>
      </c>
      <c r="E185" s="161" t="s">
        <v>38</v>
      </c>
      <c r="F185" s="155">
        <v>45800.324224537035</v>
      </c>
      <c r="G185" s="155">
        <v>45800.383611111109</v>
      </c>
      <c r="H185" s="156">
        <v>5.9375000000000004E-2</v>
      </c>
    </row>
    <row r="186" spans="1:8" x14ac:dyDescent="0.25">
      <c r="A186" t="s">
        <v>1619</v>
      </c>
      <c r="B186" t="s">
        <v>1620</v>
      </c>
      <c r="C186" s="152" t="str">
        <f t="shared" si="2"/>
        <v>93368</v>
      </c>
      <c r="D186" s="153">
        <v>93368</v>
      </c>
      <c r="E186" s="161" t="s">
        <v>38</v>
      </c>
      <c r="F186" s="155">
        <v>45800.323414351849</v>
      </c>
      <c r="G186" s="155">
        <v>45800.383958333332</v>
      </c>
      <c r="H186" s="156">
        <v>6.0532407407407403E-2</v>
      </c>
    </row>
    <row r="187" spans="1:8" x14ac:dyDescent="0.25">
      <c r="A187" t="s">
        <v>1440</v>
      </c>
      <c r="B187" t="s">
        <v>1441</v>
      </c>
      <c r="C187" s="152" t="str">
        <f t="shared" si="2"/>
        <v>93396</v>
      </c>
      <c r="D187" s="153">
        <v>93396</v>
      </c>
      <c r="E187" s="161" t="s">
        <v>38</v>
      </c>
      <c r="F187" s="155">
        <v>45800.32304398148</v>
      </c>
      <c r="G187" s="155">
        <v>45800.383946759262</v>
      </c>
      <c r="H187" s="156">
        <v>6.0902777777777778E-2</v>
      </c>
    </row>
    <row r="188" spans="1:8" x14ac:dyDescent="0.25">
      <c r="A188" s="152" t="s">
        <v>1356</v>
      </c>
      <c r="B188" s="152" t="s">
        <v>1357</v>
      </c>
      <c r="C188" s="152" t="str">
        <f t="shared" si="2"/>
        <v>92708</v>
      </c>
      <c r="D188" s="158">
        <v>92708</v>
      </c>
      <c r="E188" s="161" t="s">
        <v>38</v>
      </c>
      <c r="F188" s="152" t="s">
        <v>1358</v>
      </c>
      <c r="G188" s="152" t="s">
        <v>994</v>
      </c>
      <c r="H188" s="152" t="s">
        <v>1359</v>
      </c>
    </row>
    <row r="189" spans="1:8" x14ac:dyDescent="0.25">
      <c r="A189" t="s">
        <v>1899</v>
      </c>
      <c r="B189" t="s">
        <v>1900</v>
      </c>
      <c r="C189" s="152" t="str">
        <f t="shared" si="2"/>
        <v>93431</v>
      </c>
      <c r="D189" s="153">
        <v>93431</v>
      </c>
      <c r="E189" s="161" t="s">
        <v>38</v>
      </c>
      <c r="F189" s="155">
        <v>45800.326284722221</v>
      </c>
      <c r="G189" s="155">
        <v>45800.383842592593</v>
      </c>
      <c r="H189" s="156">
        <v>5.7546296296296297E-2</v>
      </c>
    </row>
    <row r="190" spans="1:8" x14ac:dyDescent="0.25">
      <c r="A190" t="s">
        <v>1685</v>
      </c>
      <c r="B190" t="s">
        <v>1686</v>
      </c>
      <c r="C190" s="152" t="str">
        <f t="shared" si="2"/>
        <v>93436</v>
      </c>
      <c r="D190" s="153">
        <v>93436</v>
      </c>
      <c r="E190" s="161" t="s">
        <v>38</v>
      </c>
      <c r="F190" s="155">
        <v>45800.323622685188</v>
      </c>
      <c r="G190" s="155">
        <v>45800.384016203701</v>
      </c>
      <c r="H190" s="156">
        <v>6.0381944444444446E-2</v>
      </c>
    </row>
    <row r="191" spans="1:8" x14ac:dyDescent="0.25">
      <c r="A191" t="s">
        <v>1770</v>
      </c>
      <c r="B191" t="s">
        <v>1771</v>
      </c>
      <c r="C191" s="152" t="str">
        <f t="shared" si="2"/>
        <v>94197</v>
      </c>
      <c r="D191" s="153">
        <v>94197</v>
      </c>
      <c r="E191" s="161" t="s">
        <v>38</v>
      </c>
      <c r="F191" s="155">
        <v>45800.323912037034</v>
      </c>
      <c r="G191" s="155">
        <v>45800.38208333333</v>
      </c>
      <c r="H191" s="156">
        <v>5.8171296296296297E-2</v>
      </c>
    </row>
    <row r="192" spans="1:8" x14ac:dyDescent="0.25">
      <c r="A192" s="152" t="s">
        <v>1251</v>
      </c>
      <c r="B192" s="152" t="s">
        <v>1252</v>
      </c>
      <c r="C192" s="152" t="str">
        <f t="shared" si="2"/>
        <v>94029</v>
      </c>
      <c r="D192" s="158">
        <v>94029</v>
      </c>
      <c r="E192" s="161" t="s">
        <v>38</v>
      </c>
      <c r="F192" s="152" t="s">
        <v>1253</v>
      </c>
      <c r="G192" s="152" t="s">
        <v>902</v>
      </c>
      <c r="H192" s="152" t="s">
        <v>1254</v>
      </c>
    </row>
    <row r="193" spans="1:8" x14ac:dyDescent="0.25">
      <c r="A193" s="152" t="s">
        <v>1112</v>
      </c>
      <c r="B193" s="152" t="s">
        <v>1113</v>
      </c>
      <c r="C193" s="152" t="str">
        <f t="shared" si="2"/>
        <v>87297</v>
      </c>
      <c r="D193" s="158">
        <v>87297</v>
      </c>
      <c r="E193" s="161" t="s">
        <v>38</v>
      </c>
      <c r="F193" s="152" t="s">
        <v>1114</v>
      </c>
      <c r="G193" s="152" t="s">
        <v>972</v>
      </c>
      <c r="H193" s="152" t="s">
        <v>1115</v>
      </c>
    </row>
    <row r="194" spans="1:8" x14ac:dyDescent="0.25">
      <c r="A194" t="s">
        <v>1641</v>
      </c>
      <c r="B194" t="s">
        <v>1642</v>
      </c>
      <c r="C194" s="152" t="str">
        <f t="shared" ref="C194:C257" si="3">MID(B194,1,5)</f>
        <v>93458</v>
      </c>
      <c r="D194" s="153">
        <v>93458</v>
      </c>
      <c r="E194" s="161" t="s">
        <v>38</v>
      </c>
      <c r="F194" s="155">
        <v>45800.323472222219</v>
      </c>
      <c r="G194" s="155">
        <v>45800.38385416667</v>
      </c>
      <c r="H194" s="156">
        <v>6.0381944444444446E-2</v>
      </c>
    </row>
    <row r="195" spans="1:8" x14ac:dyDescent="0.25">
      <c r="A195" s="152" t="s">
        <v>1360</v>
      </c>
      <c r="B195" s="152" t="s">
        <v>1361</v>
      </c>
      <c r="C195" s="152" t="str">
        <f t="shared" si="3"/>
        <v>93002</v>
      </c>
      <c r="D195" s="158">
        <v>93002</v>
      </c>
      <c r="E195" s="161" t="s">
        <v>38</v>
      </c>
      <c r="F195" s="152" t="s">
        <v>1362</v>
      </c>
      <c r="G195" s="152" t="s">
        <v>1363</v>
      </c>
      <c r="H195" s="152" t="s">
        <v>1364</v>
      </c>
    </row>
    <row r="196" spans="1:8" x14ac:dyDescent="0.25">
      <c r="A196" t="s">
        <v>1869</v>
      </c>
      <c r="B196" t="s">
        <v>1870</v>
      </c>
      <c r="C196" s="152" t="str">
        <f t="shared" si="3"/>
        <v>93270</v>
      </c>
      <c r="D196" s="153">
        <v>93270</v>
      </c>
      <c r="E196" s="161" t="s">
        <v>38</v>
      </c>
      <c r="F196" s="155">
        <v>45800.325289351851</v>
      </c>
      <c r="G196" s="155">
        <v>45800.383969907409</v>
      </c>
      <c r="H196" s="156">
        <v>5.8668981481481482E-2</v>
      </c>
    </row>
    <row r="197" spans="1:8" x14ac:dyDescent="0.25">
      <c r="A197" t="s">
        <v>1456</v>
      </c>
      <c r="B197" t="s">
        <v>1457</v>
      </c>
      <c r="C197" s="152" t="str">
        <f t="shared" si="3"/>
        <v>93206</v>
      </c>
      <c r="D197" s="153">
        <v>93206</v>
      </c>
      <c r="E197" s="161" t="s">
        <v>38</v>
      </c>
      <c r="F197" s="155">
        <v>45800.32309027778</v>
      </c>
      <c r="G197" s="155">
        <v>45800.362847222219</v>
      </c>
      <c r="H197" s="156">
        <v>3.9756944444444449E-2</v>
      </c>
    </row>
    <row r="198" spans="1:8" x14ac:dyDescent="0.25">
      <c r="A198" t="s">
        <v>1506</v>
      </c>
      <c r="B198" t="s">
        <v>1507</v>
      </c>
      <c r="C198" s="152" t="str">
        <f t="shared" si="3"/>
        <v>93294</v>
      </c>
      <c r="D198" s="153">
        <v>93294</v>
      </c>
      <c r="E198" s="161" t="s">
        <v>38</v>
      </c>
      <c r="F198" s="155">
        <v>45800.323194444441</v>
      </c>
      <c r="G198" s="155">
        <v>45800.384016203701</v>
      </c>
      <c r="H198" s="156">
        <v>6.0810185185185182E-2</v>
      </c>
    </row>
    <row r="199" spans="1:8" x14ac:dyDescent="0.25">
      <c r="A199" t="s">
        <v>1667</v>
      </c>
      <c r="B199" t="s">
        <v>1668</v>
      </c>
      <c r="C199" s="152" t="str">
        <f t="shared" si="3"/>
        <v>93364</v>
      </c>
      <c r="D199" s="153">
        <v>93364</v>
      </c>
      <c r="E199" s="161" t="s">
        <v>38</v>
      </c>
      <c r="F199" s="155">
        <v>45800.323553240742</v>
      </c>
      <c r="G199" s="155">
        <v>45800.383877314816</v>
      </c>
      <c r="H199" s="156">
        <v>6.0324074074074079E-2</v>
      </c>
    </row>
    <row r="200" spans="1:8" x14ac:dyDescent="0.25">
      <c r="A200" s="152" t="s">
        <v>1324</v>
      </c>
      <c r="B200" s="152" t="s">
        <v>1325</v>
      </c>
      <c r="C200" s="152" t="str">
        <f t="shared" si="3"/>
        <v>93891</v>
      </c>
      <c r="D200" s="158">
        <v>93891</v>
      </c>
      <c r="E200" s="161" t="s">
        <v>38</v>
      </c>
      <c r="F200" s="152" t="s">
        <v>1326</v>
      </c>
      <c r="G200" s="152" t="s">
        <v>1327</v>
      </c>
      <c r="H200" s="152" t="s">
        <v>1328</v>
      </c>
    </row>
    <row r="201" spans="1:8" x14ac:dyDescent="0.25">
      <c r="A201" t="s">
        <v>1538</v>
      </c>
      <c r="B201" t="s">
        <v>1539</v>
      </c>
      <c r="C201" s="152" t="str">
        <f t="shared" si="3"/>
        <v>93460</v>
      </c>
      <c r="D201" s="153">
        <v>93460</v>
      </c>
      <c r="E201" s="161" t="s">
        <v>38</v>
      </c>
      <c r="F201" s="155">
        <v>45800.323240740741</v>
      </c>
      <c r="G201" s="155">
        <v>45800.383831018517</v>
      </c>
      <c r="H201" s="156">
        <v>6.0578703703703697E-2</v>
      </c>
    </row>
    <row r="202" spans="1:8" x14ac:dyDescent="0.25">
      <c r="A202" t="s">
        <v>1905</v>
      </c>
      <c r="B202" t="s">
        <v>1906</v>
      </c>
      <c r="C202" s="152" t="str">
        <f t="shared" si="3"/>
        <v>93467</v>
      </c>
      <c r="D202" s="153">
        <v>93467</v>
      </c>
      <c r="E202" s="161" t="s">
        <v>38</v>
      </c>
      <c r="F202" s="155">
        <v>45800.326689814814</v>
      </c>
      <c r="G202" s="155">
        <v>45800.379791666666</v>
      </c>
      <c r="H202" s="156">
        <v>5.3101851851851851E-2</v>
      </c>
    </row>
    <row r="203" spans="1:8" x14ac:dyDescent="0.25">
      <c r="A203" t="s">
        <v>1472</v>
      </c>
      <c r="B203" t="s">
        <v>1473</v>
      </c>
      <c r="C203" s="152" t="str">
        <f t="shared" si="3"/>
        <v>93481</v>
      </c>
      <c r="D203" s="153">
        <v>93481</v>
      </c>
      <c r="E203" s="161" t="s">
        <v>38</v>
      </c>
      <c r="F203" s="155">
        <v>45800.323113425926</v>
      </c>
      <c r="G203" s="155">
        <v>45800.383877314816</v>
      </c>
      <c r="H203" s="156">
        <v>6.0763888888888888E-2</v>
      </c>
    </row>
    <row r="204" spans="1:8" x14ac:dyDescent="0.25">
      <c r="A204" s="152" t="s">
        <v>1237</v>
      </c>
      <c r="B204" s="152"/>
      <c r="C204" s="152" t="str">
        <f t="shared" si="3"/>
        <v/>
      </c>
      <c r="D204" s="153">
        <v>93870</v>
      </c>
      <c r="E204" s="161" t="s">
        <v>38</v>
      </c>
      <c r="F204" s="152" t="s">
        <v>1238</v>
      </c>
      <c r="G204" s="152" t="s">
        <v>905</v>
      </c>
      <c r="H204" s="152" t="s">
        <v>1239</v>
      </c>
    </row>
    <row r="205" spans="1:8" x14ac:dyDescent="0.25">
      <c r="A205" t="s">
        <v>1500</v>
      </c>
      <c r="B205" t="s">
        <v>1501</v>
      </c>
      <c r="C205" s="152" t="str">
        <f t="shared" si="3"/>
        <v>93367</v>
      </c>
      <c r="D205" s="153">
        <v>93367</v>
      </c>
      <c r="E205" s="161" t="s">
        <v>38</v>
      </c>
      <c r="F205" s="155">
        <v>45800.323182870372</v>
      </c>
      <c r="G205" s="155">
        <v>45800.383888888886</v>
      </c>
      <c r="H205" s="156">
        <v>6.0706018518518513E-2</v>
      </c>
    </row>
    <row r="206" spans="1:8" x14ac:dyDescent="0.25">
      <c r="A206" t="s">
        <v>1661</v>
      </c>
      <c r="B206" t="s">
        <v>1662</v>
      </c>
      <c r="C206" s="152" t="str">
        <f t="shared" si="3"/>
        <v>93293</v>
      </c>
      <c r="D206" s="153">
        <v>93293</v>
      </c>
      <c r="E206" s="161" t="s">
        <v>38</v>
      </c>
      <c r="F206" s="155">
        <v>45800.323541666665</v>
      </c>
      <c r="G206" s="155">
        <v>45800.383877314816</v>
      </c>
      <c r="H206" s="156">
        <v>6.0324074074074079E-2</v>
      </c>
    </row>
    <row r="207" spans="1:8" x14ac:dyDescent="0.25">
      <c r="A207" t="s">
        <v>1522</v>
      </c>
      <c r="B207" t="s">
        <v>1523</v>
      </c>
      <c r="C207" s="152" t="str">
        <f t="shared" si="3"/>
        <v>93896</v>
      </c>
      <c r="D207" s="153">
        <v>93896</v>
      </c>
      <c r="E207" s="161" t="s">
        <v>38</v>
      </c>
      <c r="F207" s="155">
        <v>45800.323229166665</v>
      </c>
      <c r="G207" s="155">
        <v>45800.383900462963</v>
      </c>
      <c r="H207" s="156">
        <v>6.06712962962963E-2</v>
      </c>
    </row>
    <row r="208" spans="1:8" x14ac:dyDescent="0.25">
      <c r="A208" t="s">
        <v>1697</v>
      </c>
      <c r="B208" t="s">
        <v>1698</v>
      </c>
      <c r="C208" s="152" t="str">
        <f t="shared" si="3"/>
        <v>93462</v>
      </c>
      <c r="D208" s="153">
        <v>93462</v>
      </c>
      <c r="E208" s="161" t="s">
        <v>38</v>
      </c>
      <c r="F208" s="155">
        <v>45800.323657407411</v>
      </c>
      <c r="G208" s="155">
        <v>45800.38349537037</v>
      </c>
      <c r="H208" s="156">
        <v>5.9837962962962961E-2</v>
      </c>
    </row>
    <row r="209" spans="1:8" x14ac:dyDescent="0.25">
      <c r="A209" t="s">
        <v>1601</v>
      </c>
      <c r="B209" t="s">
        <v>1602</v>
      </c>
      <c r="C209" s="152" t="str">
        <f t="shared" si="3"/>
        <v>94151</v>
      </c>
      <c r="D209" s="153">
        <v>94151</v>
      </c>
      <c r="E209" s="161" t="s">
        <v>38</v>
      </c>
      <c r="F209" s="155">
        <v>45800.323379629626</v>
      </c>
      <c r="G209" s="155">
        <v>45800.383981481478</v>
      </c>
      <c r="H209" s="156">
        <v>6.0590277777777778E-2</v>
      </c>
    </row>
    <row r="210" spans="1:8" x14ac:dyDescent="0.25">
      <c r="A210" s="152" t="s">
        <v>1039</v>
      </c>
      <c r="B210" s="152" t="s">
        <v>1040</v>
      </c>
      <c r="C210" s="152" t="str">
        <f t="shared" si="3"/>
        <v>92754</v>
      </c>
      <c r="D210" s="158">
        <v>92754</v>
      </c>
      <c r="E210" s="161" t="s">
        <v>38</v>
      </c>
      <c r="F210" s="152" t="s">
        <v>1041</v>
      </c>
      <c r="G210" s="152" t="s">
        <v>1042</v>
      </c>
      <c r="H210" s="152" t="s">
        <v>1038</v>
      </c>
    </row>
    <row r="211" spans="1:8" x14ac:dyDescent="0.25">
      <c r="A211" s="152" t="s">
        <v>1206</v>
      </c>
      <c r="B211" s="152" t="s">
        <v>1207</v>
      </c>
      <c r="C211" s="152" t="str">
        <f t="shared" si="3"/>
        <v>93854</v>
      </c>
      <c r="D211" s="158">
        <v>93854</v>
      </c>
      <c r="E211" s="161" t="s">
        <v>38</v>
      </c>
      <c r="F211" s="152" t="s">
        <v>1208</v>
      </c>
      <c r="G211" s="152" t="s">
        <v>1209</v>
      </c>
      <c r="H211" s="152" t="s">
        <v>1175</v>
      </c>
    </row>
    <row r="212" spans="1:8" x14ac:dyDescent="0.25">
      <c r="A212" s="152" t="s">
        <v>1291</v>
      </c>
      <c r="B212" s="152" t="s">
        <v>1292</v>
      </c>
      <c r="C212" s="152" t="str">
        <f t="shared" si="3"/>
        <v>80981</v>
      </c>
      <c r="D212" s="158">
        <v>80981</v>
      </c>
      <c r="E212" s="161" t="s">
        <v>38</v>
      </c>
      <c r="F212" s="152" t="s">
        <v>1293</v>
      </c>
      <c r="G212" s="152" t="s">
        <v>976</v>
      </c>
      <c r="H212" s="152" t="s">
        <v>1294</v>
      </c>
    </row>
    <row r="213" spans="1:8" x14ac:dyDescent="0.25">
      <c r="A213" t="s">
        <v>1748</v>
      </c>
      <c r="B213" t="s">
        <v>1749</v>
      </c>
      <c r="C213" s="152" t="str">
        <f t="shared" si="3"/>
        <v>53501</v>
      </c>
      <c r="D213" s="153">
        <v>53501</v>
      </c>
      <c r="E213" s="161" t="s">
        <v>38</v>
      </c>
      <c r="F213" s="155">
        <v>45800.323807870373</v>
      </c>
      <c r="G213" s="155">
        <v>45800.383935185186</v>
      </c>
      <c r="H213" s="156">
        <v>6.0127314814814814E-2</v>
      </c>
    </row>
    <row r="214" spans="1:8" x14ac:dyDescent="0.25">
      <c r="A214" t="s">
        <v>1677</v>
      </c>
      <c r="B214" t="s">
        <v>1678</v>
      </c>
      <c r="C214" s="152" t="str">
        <f t="shared" si="3"/>
        <v>93446</v>
      </c>
      <c r="D214" s="153">
        <v>93446</v>
      </c>
      <c r="E214" s="161" t="s">
        <v>38</v>
      </c>
      <c r="F214" s="155">
        <v>45800.323599537034</v>
      </c>
      <c r="G214" s="155">
        <v>45800.383946759262</v>
      </c>
      <c r="H214" s="156">
        <v>6.0335648148148145E-2</v>
      </c>
    </row>
    <row r="215" spans="1:8" x14ac:dyDescent="0.25">
      <c r="A215" t="s">
        <v>1625</v>
      </c>
      <c r="B215" t="s">
        <v>1626</v>
      </c>
      <c r="C215" s="152" t="str">
        <f t="shared" si="3"/>
        <v>93290</v>
      </c>
      <c r="D215" s="153">
        <v>93290</v>
      </c>
      <c r="E215" s="161" t="s">
        <v>38</v>
      </c>
      <c r="F215" s="155">
        <v>45800.323437500003</v>
      </c>
      <c r="G215" s="155">
        <v>45800.383912037039</v>
      </c>
      <c r="H215" s="156">
        <v>6.0474537037037035E-2</v>
      </c>
    </row>
    <row r="216" spans="1:8" x14ac:dyDescent="0.25">
      <c r="A216" s="152" t="s">
        <v>1395</v>
      </c>
      <c r="B216" s="152" t="s">
        <v>1396</v>
      </c>
      <c r="C216" s="152" t="str">
        <f t="shared" si="3"/>
        <v>80930</v>
      </c>
      <c r="D216" s="158">
        <v>80930</v>
      </c>
      <c r="E216" s="161" t="s">
        <v>38</v>
      </c>
      <c r="F216" s="152" t="s">
        <v>1397</v>
      </c>
      <c r="G216" s="152" t="s">
        <v>1398</v>
      </c>
      <c r="H216" s="152" t="s">
        <v>1399</v>
      </c>
    </row>
    <row r="217" spans="1:8" x14ac:dyDescent="0.25">
      <c r="A217" t="s">
        <v>1586</v>
      </c>
      <c r="B217" t="s">
        <v>1587</v>
      </c>
      <c r="C217" s="152" t="str">
        <f t="shared" si="3"/>
        <v>93319</v>
      </c>
      <c r="D217" s="153">
        <v>93319</v>
      </c>
      <c r="E217" s="161" t="s">
        <v>38</v>
      </c>
      <c r="F217" s="155">
        <v>45800.32335648148</v>
      </c>
      <c r="G217" s="155">
        <v>45800.384016203701</v>
      </c>
      <c r="H217" s="156">
        <v>6.0648148148148145E-2</v>
      </c>
    </row>
    <row r="218" spans="1:8" x14ac:dyDescent="0.25">
      <c r="A218" s="152" t="s">
        <v>1025</v>
      </c>
      <c r="B218" s="152" t="s">
        <v>1026</v>
      </c>
      <c r="C218" s="152" t="str">
        <f t="shared" si="3"/>
        <v>93871</v>
      </c>
      <c r="D218" s="158">
        <v>93871</v>
      </c>
      <c r="E218" s="161" t="s">
        <v>38</v>
      </c>
      <c r="F218" s="152" t="s">
        <v>1027</v>
      </c>
      <c r="G218" s="152" t="s">
        <v>1028</v>
      </c>
      <c r="H218" s="152" t="s">
        <v>1029</v>
      </c>
    </row>
    <row r="219" spans="1:8" x14ac:dyDescent="0.25">
      <c r="A219" t="s">
        <v>1560</v>
      </c>
      <c r="B219" t="s">
        <v>1561</v>
      </c>
      <c r="C219" s="152" t="str">
        <f t="shared" si="3"/>
        <v>93455</v>
      </c>
      <c r="D219" s="153">
        <v>93455</v>
      </c>
      <c r="E219" s="161" t="s">
        <v>38</v>
      </c>
      <c r="F219" s="155">
        <v>45800.323287037034</v>
      </c>
      <c r="G219" s="155">
        <v>45800.383877314816</v>
      </c>
      <c r="H219" s="156">
        <v>6.0590277777777778E-2</v>
      </c>
    </row>
    <row r="220" spans="1:8" x14ac:dyDescent="0.25">
      <c r="A220" t="s">
        <v>1833</v>
      </c>
      <c r="B220" t="s">
        <v>1834</v>
      </c>
      <c r="C220" s="152" t="str">
        <f t="shared" si="3"/>
        <v>93342</v>
      </c>
      <c r="D220" s="153">
        <v>93342</v>
      </c>
      <c r="E220" s="161" t="s">
        <v>38</v>
      </c>
      <c r="F220" s="155">
        <v>45800.324374999997</v>
      </c>
      <c r="G220" s="155">
        <v>45800.383449074077</v>
      </c>
      <c r="H220" s="156">
        <v>5.9062499999999997E-2</v>
      </c>
    </row>
    <row r="221" spans="1:8" x14ac:dyDescent="0.25">
      <c r="A221" t="s">
        <v>1952</v>
      </c>
      <c r="B221" t="s">
        <v>1953</v>
      </c>
      <c r="C221" s="152" t="str">
        <f t="shared" si="3"/>
        <v>76806</v>
      </c>
      <c r="D221" s="153">
        <v>76806</v>
      </c>
      <c r="E221" s="161" t="s">
        <v>38</v>
      </c>
      <c r="F221" s="155">
        <v>45800.330023148148</v>
      </c>
      <c r="G221" s="155">
        <v>45800.38386574074</v>
      </c>
      <c r="H221" s="156">
        <v>5.3842592592592588E-2</v>
      </c>
    </row>
    <row r="222" spans="1:8" x14ac:dyDescent="0.25">
      <c r="A222" t="s">
        <v>1726</v>
      </c>
      <c r="B222" t="s">
        <v>1727</v>
      </c>
      <c r="C222" s="152" t="str">
        <f t="shared" si="3"/>
        <v>93275</v>
      </c>
      <c r="D222" s="153">
        <v>93275</v>
      </c>
      <c r="E222" s="161" t="s">
        <v>38</v>
      </c>
      <c r="F222" s="155">
        <v>45800.323738425926</v>
      </c>
      <c r="G222" s="155">
        <v>45800.383900462963</v>
      </c>
      <c r="H222" s="156">
        <v>6.0150462962962968E-2</v>
      </c>
    </row>
    <row r="223" spans="1:8" x14ac:dyDescent="0.25">
      <c r="A223" t="s">
        <v>1701</v>
      </c>
      <c r="B223" t="s">
        <v>1702</v>
      </c>
      <c r="C223" s="152" t="str">
        <f t="shared" si="3"/>
        <v>93314</v>
      </c>
      <c r="D223" s="153">
        <v>93314</v>
      </c>
      <c r="E223" s="161" t="s">
        <v>38</v>
      </c>
      <c r="F223" s="155">
        <v>45800.32366898148</v>
      </c>
      <c r="G223" s="155">
        <v>45800.383946759262</v>
      </c>
      <c r="H223" s="156">
        <v>6.0277777777777784E-2</v>
      </c>
    </row>
    <row r="224" spans="1:8" x14ac:dyDescent="0.25">
      <c r="A224" t="s">
        <v>1975</v>
      </c>
      <c r="B224" t="s">
        <v>1976</v>
      </c>
      <c r="C224" s="152" t="str">
        <f t="shared" si="3"/>
        <v>93288</v>
      </c>
      <c r="D224" s="153">
        <v>93288</v>
      </c>
      <c r="E224" s="161" t="s">
        <v>38</v>
      </c>
      <c r="F224" s="155">
        <v>45800.336469907408</v>
      </c>
      <c r="G224" s="155">
        <v>45800.384016203701</v>
      </c>
      <c r="H224" s="156">
        <v>4.7534722222222221E-2</v>
      </c>
    </row>
    <row r="225" spans="1:8" x14ac:dyDescent="0.25">
      <c r="A225" t="s">
        <v>1464</v>
      </c>
      <c r="B225" t="s">
        <v>1465</v>
      </c>
      <c r="C225" s="152" t="str">
        <f t="shared" si="3"/>
        <v>93297</v>
      </c>
      <c r="D225" s="153">
        <v>93297</v>
      </c>
      <c r="E225" s="161" t="s">
        <v>38</v>
      </c>
      <c r="F225" s="155">
        <v>45800.323101851849</v>
      </c>
      <c r="G225" s="155">
        <v>45800.383888888886</v>
      </c>
      <c r="H225" s="156">
        <v>6.0775462962962962E-2</v>
      </c>
    </row>
    <row r="226" spans="1:8" x14ac:dyDescent="0.25">
      <c r="A226" s="152" t="s">
        <v>1194</v>
      </c>
      <c r="B226" s="152" t="s">
        <v>1195</v>
      </c>
      <c r="C226" s="152" t="str">
        <f t="shared" si="3"/>
        <v>94235</v>
      </c>
      <c r="D226" s="158">
        <v>94235</v>
      </c>
      <c r="E226" s="161" t="s">
        <v>38</v>
      </c>
      <c r="F226" s="152" t="s">
        <v>1196</v>
      </c>
      <c r="G226" s="152" t="s">
        <v>994</v>
      </c>
      <c r="H226" s="152" t="s">
        <v>1197</v>
      </c>
    </row>
    <row r="227" spans="1:8" x14ac:dyDescent="0.25">
      <c r="A227" s="152" t="s">
        <v>1180</v>
      </c>
      <c r="B227" s="152" t="s">
        <v>1181</v>
      </c>
      <c r="C227" s="152" t="str">
        <f t="shared" si="3"/>
        <v>93842</v>
      </c>
      <c r="D227" s="158">
        <v>93842</v>
      </c>
      <c r="E227" s="161" t="s">
        <v>38</v>
      </c>
      <c r="F227" s="152" t="s">
        <v>1182</v>
      </c>
      <c r="G227" s="152" t="s">
        <v>1183</v>
      </c>
      <c r="H227" s="152" t="s">
        <v>1184</v>
      </c>
    </row>
    <row r="228" spans="1:8" x14ac:dyDescent="0.25">
      <c r="A228" t="s">
        <v>1681</v>
      </c>
      <c r="B228" t="s">
        <v>1682</v>
      </c>
      <c r="C228" s="152" t="str">
        <f t="shared" si="3"/>
        <v>93459</v>
      </c>
      <c r="D228" s="153">
        <v>93459</v>
      </c>
      <c r="E228" s="161" t="s">
        <v>38</v>
      </c>
      <c r="F228" s="155">
        <v>45800.323622685188</v>
      </c>
      <c r="G228" s="155">
        <v>45800.383888888886</v>
      </c>
      <c r="H228" s="156">
        <v>6.0266203703703704E-2</v>
      </c>
    </row>
    <row r="229" spans="1:8" x14ac:dyDescent="0.25">
      <c r="A229" t="s">
        <v>1609</v>
      </c>
      <c r="B229" t="s">
        <v>1610</v>
      </c>
      <c r="C229" s="152" t="str">
        <f t="shared" si="3"/>
        <v>93369</v>
      </c>
      <c r="D229" s="153">
        <v>93369</v>
      </c>
      <c r="E229" s="161" t="s">
        <v>38</v>
      </c>
      <c r="F229" s="155">
        <v>45800.323391203703</v>
      </c>
      <c r="G229" s="155">
        <v>45800.383900462963</v>
      </c>
      <c r="H229" s="156">
        <v>6.0497685185185189E-2</v>
      </c>
    </row>
    <row r="230" spans="1:8" x14ac:dyDescent="0.25">
      <c r="A230" t="s">
        <v>1758</v>
      </c>
      <c r="B230" t="s">
        <v>1759</v>
      </c>
      <c r="C230" s="152" t="str">
        <f t="shared" si="3"/>
        <v>93392</v>
      </c>
      <c r="D230" s="153">
        <v>93392</v>
      </c>
      <c r="E230" s="161" t="s">
        <v>38</v>
      </c>
      <c r="F230" s="155">
        <v>45800.323865740742</v>
      </c>
      <c r="G230" s="155">
        <v>45800.383888888886</v>
      </c>
      <c r="H230" s="156">
        <v>6.0011574074074071E-2</v>
      </c>
    </row>
    <row r="231" spans="1:8" x14ac:dyDescent="0.25">
      <c r="A231" t="s">
        <v>1714</v>
      </c>
      <c r="B231" t="s">
        <v>1715</v>
      </c>
      <c r="C231" s="152" t="str">
        <f t="shared" si="3"/>
        <v>93232</v>
      </c>
      <c r="D231" s="153">
        <v>93232</v>
      </c>
      <c r="E231" s="161" t="s">
        <v>38</v>
      </c>
      <c r="F231" s="155">
        <v>45800.32371527778</v>
      </c>
      <c r="G231" s="155">
        <v>45800.383877314816</v>
      </c>
      <c r="H231" s="156">
        <v>6.0150462962962968E-2</v>
      </c>
    </row>
    <row r="232" spans="1:8" x14ac:dyDescent="0.25">
      <c r="A232" t="s">
        <v>1516</v>
      </c>
      <c r="B232" t="s">
        <v>1517</v>
      </c>
      <c r="C232" s="152" t="str">
        <f t="shared" si="3"/>
        <v>94181</v>
      </c>
      <c r="D232" s="153">
        <v>94181</v>
      </c>
      <c r="E232" s="161" t="s">
        <v>38</v>
      </c>
      <c r="F232" s="155">
        <v>45800.323217592595</v>
      </c>
      <c r="G232" s="155">
        <v>45800.383877314816</v>
      </c>
      <c r="H232" s="156">
        <v>6.0659722222222219E-2</v>
      </c>
    </row>
    <row r="233" spans="1:8" x14ac:dyDescent="0.25">
      <c r="A233" t="s">
        <v>1903</v>
      </c>
      <c r="B233" t="s">
        <v>1904</v>
      </c>
      <c r="C233" s="152" t="str">
        <f t="shared" si="3"/>
        <v>94195</v>
      </c>
      <c r="D233" s="153">
        <v>94195</v>
      </c>
      <c r="E233" s="161" t="s">
        <v>38</v>
      </c>
      <c r="F233" s="155">
        <v>45800.326608796298</v>
      </c>
      <c r="G233" s="155">
        <v>45800.38386574074</v>
      </c>
      <c r="H233" s="156">
        <v>5.724537037037037E-2</v>
      </c>
    </row>
    <row r="234" spans="1:8" x14ac:dyDescent="0.25">
      <c r="A234" t="s">
        <v>1764</v>
      </c>
      <c r="B234" t="s">
        <v>1765</v>
      </c>
      <c r="C234" s="152" t="str">
        <f t="shared" si="3"/>
        <v>93430</v>
      </c>
      <c r="D234" s="153">
        <v>93430</v>
      </c>
      <c r="E234" s="161" t="s">
        <v>38</v>
      </c>
      <c r="F234" s="155">
        <v>45800.323865740742</v>
      </c>
      <c r="G234" s="155">
        <v>45800.384016203701</v>
      </c>
      <c r="H234" s="156">
        <v>6.0138888888888888E-2</v>
      </c>
    </row>
    <row r="235" spans="1:8" x14ac:dyDescent="0.25">
      <c r="A235" t="s">
        <v>1805</v>
      </c>
      <c r="B235" t="s">
        <v>1806</v>
      </c>
      <c r="C235" s="152" t="str">
        <f t="shared" si="3"/>
        <v>93442</v>
      </c>
      <c r="D235" s="153">
        <v>93442</v>
      </c>
      <c r="E235" s="161" t="s">
        <v>38</v>
      </c>
      <c r="F235" s="155">
        <v>45800.324074074073</v>
      </c>
      <c r="G235" s="155">
        <v>45800.367395833331</v>
      </c>
      <c r="H235" s="156">
        <v>5.6481481481481487E-2</v>
      </c>
    </row>
    <row r="236" spans="1:8" x14ac:dyDescent="0.25">
      <c r="A236" t="s">
        <v>1805</v>
      </c>
      <c r="B236" t="s">
        <v>1806</v>
      </c>
      <c r="C236" s="152" t="str">
        <f t="shared" si="3"/>
        <v>93442</v>
      </c>
      <c r="D236" s="153">
        <v>93442</v>
      </c>
      <c r="E236" s="161" t="s">
        <v>38</v>
      </c>
      <c r="F236" s="155">
        <v>45800.370740740742</v>
      </c>
      <c r="G236" s="155">
        <v>45800.383912037039</v>
      </c>
      <c r="H236" s="156">
        <v>5.6481481481481487E-2</v>
      </c>
    </row>
    <row r="237" spans="1:8" x14ac:dyDescent="0.25">
      <c r="A237" s="152" t="s">
        <v>1120</v>
      </c>
      <c r="B237" s="152"/>
      <c r="C237" s="152" t="str">
        <f t="shared" si="3"/>
        <v/>
      </c>
      <c r="D237" s="153">
        <v>92729</v>
      </c>
      <c r="E237" s="161" t="s">
        <v>38</v>
      </c>
      <c r="F237" s="152" t="s">
        <v>1118</v>
      </c>
      <c r="G237" s="152" t="s">
        <v>994</v>
      </c>
      <c r="H237" s="152" t="s">
        <v>1119</v>
      </c>
    </row>
    <row r="238" spans="1:8" x14ac:dyDescent="0.25">
      <c r="A238" t="s">
        <v>1703</v>
      </c>
      <c r="B238" t="s">
        <v>1704</v>
      </c>
      <c r="C238" s="152" t="str">
        <f t="shared" si="3"/>
        <v>93205</v>
      </c>
      <c r="D238" s="153">
        <v>93205</v>
      </c>
      <c r="E238" s="161" t="s">
        <v>38</v>
      </c>
      <c r="F238" s="155">
        <v>45800.32366898148</v>
      </c>
      <c r="G238" s="155">
        <v>45800.383969907409</v>
      </c>
      <c r="H238" s="156">
        <v>6.0289351851851851E-2</v>
      </c>
    </row>
    <row r="239" spans="1:8" x14ac:dyDescent="0.25">
      <c r="A239" t="s">
        <v>1528</v>
      </c>
      <c r="B239" t="s">
        <v>1529</v>
      </c>
      <c r="C239" s="152" t="str">
        <f t="shared" si="3"/>
        <v>93280</v>
      </c>
      <c r="D239" s="153">
        <v>93280</v>
      </c>
      <c r="E239" s="161" t="s">
        <v>38</v>
      </c>
      <c r="F239" s="155">
        <v>45800.323229166665</v>
      </c>
      <c r="G239" s="155">
        <v>45800.365567129629</v>
      </c>
      <c r="H239" s="156">
        <v>4.2326388888888893E-2</v>
      </c>
    </row>
    <row r="240" spans="1:8" x14ac:dyDescent="0.25">
      <c r="A240" t="s">
        <v>1498</v>
      </c>
      <c r="B240" t="s">
        <v>1499</v>
      </c>
      <c r="C240" s="152" t="str">
        <f t="shared" si="3"/>
        <v>93330</v>
      </c>
      <c r="D240" s="153">
        <v>93330</v>
      </c>
      <c r="E240" s="161" t="s">
        <v>38</v>
      </c>
      <c r="F240" s="155">
        <v>45800.323182870372</v>
      </c>
      <c r="G240" s="155">
        <v>45800.383877314816</v>
      </c>
      <c r="H240" s="156">
        <v>6.069444444444444E-2</v>
      </c>
    </row>
    <row r="241" spans="1:8" x14ac:dyDescent="0.25">
      <c r="A241" t="s">
        <v>1909</v>
      </c>
      <c r="B241" t="s">
        <v>1910</v>
      </c>
      <c r="C241" s="152" t="str">
        <f t="shared" si="3"/>
        <v>90934</v>
      </c>
      <c r="D241" s="153">
        <v>90934</v>
      </c>
      <c r="E241" s="161" t="s">
        <v>38</v>
      </c>
      <c r="F241" s="155">
        <v>45800.326851851853</v>
      </c>
      <c r="G241" s="155">
        <v>45800.383900462963</v>
      </c>
      <c r="H241" s="156">
        <v>5.7037037037037032E-2</v>
      </c>
    </row>
    <row r="242" spans="1:8" x14ac:dyDescent="0.25">
      <c r="A242" t="s">
        <v>1707</v>
      </c>
      <c r="C242" s="152" t="str">
        <f t="shared" si="3"/>
        <v/>
      </c>
      <c r="D242" s="153">
        <v>93355</v>
      </c>
      <c r="E242" s="161" t="s">
        <v>38</v>
      </c>
      <c r="F242" s="155">
        <v>45800.323680555557</v>
      </c>
      <c r="G242" s="155">
        <v>45800.383773148147</v>
      </c>
      <c r="H242" s="156">
        <v>6.008101851851852E-2</v>
      </c>
    </row>
    <row r="243" spans="1:8" x14ac:dyDescent="0.25">
      <c r="A243" t="s">
        <v>1977</v>
      </c>
      <c r="B243" t="s">
        <v>1978</v>
      </c>
      <c r="C243" s="152" t="str">
        <f t="shared" si="3"/>
        <v>91909</v>
      </c>
      <c r="D243" s="153">
        <v>91909</v>
      </c>
      <c r="E243" s="161" t="s">
        <v>38</v>
      </c>
      <c r="F243" s="155">
        <v>45800.336481481485</v>
      </c>
      <c r="G243" s="155">
        <v>45800.384016203701</v>
      </c>
      <c r="H243" s="156">
        <v>4.7523148148148148E-2</v>
      </c>
    </row>
    <row r="244" spans="1:8" x14ac:dyDescent="0.25">
      <c r="A244" t="s">
        <v>1446</v>
      </c>
      <c r="B244" t="s">
        <v>1447</v>
      </c>
      <c r="C244" s="152" t="str">
        <f t="shared" si="3"/>
        <v>93438</v>
      </c>
      <c r="D244" s="153">
        <v>93438</v>
      </c>
      <c r="E244" s="161" t="s">
        <v>38</v>
      </c>
      <c r="F244" s="155">
        <v>45800.323055555556</v>
      </c>
      <c r="G244" s="155">
        <v>45800.383888888886</v>
      </c>
      <c r="H244" s="156">
        <v>6.0821759259259256E-2</v>
      </c>
    </row>
    <row r="245" spans="1:8" x14ac:dyDescent="0.25">
      <c r="A245" s="152" t="s">
        <v>1210</v>
      </c>
      <c r="B245" s="152" t="s">
        <v>1211</v>
      </c>
      <c r="C245" s="152" t="str">
        <f t="shared" si="3"/>
        <v>93843</v>
      </c>
      <c r="D245" s="158">
        <v>93843</v>
      </c>
      <c r="E245" s="161" t="s">
        <v>38</v>
      </c>
      <c r="F245" s="152" t="s">
        <v>1212</v>
      </c>
      <c r="G245" s="152" t="s">
        <v>922</v>
      </c>
      <c r="H245" s="152" t="s">
        <v>1213</v>
      </c>
    </row>
    <row r="246" spans="1:8" x14ac:dyDescent="0.25">
      <c r="A246" t="s">
        <v>2004</v>
      </c>
      <c r="B246" t="s">
        <v>2005</v>
      </c>
      <c r="C246" s="152" t="str">
        <f t="shared" si="3"/>
        <v>93237</v>
      </c>
      <c r="D246" s="153">
        <v>93237</v>
      </c>
      <c r="E246" s="161" t="s">
        <v>38</v>
      </c>
      <c r="F246" s="155">
        <v>45800.367094907408</v>
      </c>
      <c r="G246" s="155">
        <v>45800.383668981478</v>
      </c>
      <c r="H246" s="156">
        <v>1.6562500000000001E-2</v>
      </c>
    </row>
    <row r="247" spans="1:8" x14ac:dyDescent="0.25">
      <c r="A247" t="s">
        <v>1663</v>
      </c>
      <c r="B247" t="s">
        <v>1664</v>
      </c>
      <c r="C247" s="152" t="str">
        <f t="shared" si="3"/>
        <v>93386</v>
      </c>
      <c r="D247" s="153">
        <v>93386</v>
      </c>
      <c r="E247" s="161" t="s">
        <v>38</v>
      </c>
      <c r="F247" s="155">
        <v>45800.323541666665</v>
      </c>
      <c r="G247" s="155">
        <v>45800.383888888886</v>
      </c>
      <c r="H247" s="156">
        <v>6.0335648148148145E-2</v>
      </c>
    </row>
    <row r="248" spans="1:8" x14ac:dyDescent="0.25">
      <c r="A248" t="s">
        <v>1426</v>
      </c>
      <c r="B248" t="s">
        <v>1427</v>
      </c>
      <c r="C248" s="152" t="str">
        <f t="shared" si="3"/>
        <v>93454</v>
      </c>
      <c r="D248" s="153">
        <v>93454</v>
      </c>
      <c r="E248" s="161" t="s">
        <v>38</v>
      </c>
      <c r="F248" s="155">
        <v>45800.323009259257</v>
      </c>
      <c r="G248" s="155">
        <v>45800.384016203701</v>
      </c>
      <c r="H248" s="156">
        <v>6.0995370370370366E-2</v>
      </c>
    </row>
    <row r="249" spans="1:8" x14ac:dyDescent="0.25">
      <c r="A249" s="152" t="s">
        <v>903</v>
      </c>
      <c r="B249" s="152" t="s">
        <v>904</v>
      </c>
      <c r="C249" s="152" t="str">
        <f t="shared" si="3"/>
        <v>90787</v>
      </c>
      <c r="D249" s="158">
        <v>90787</v>
      </c>
      <c r="E249" s="161" t="s">
        <v>38</v>
      </c>
      <c r="F249" s="152" t="s">
        <v>901</v>
      </c>
      <c r="G249" s="152" t="s">
        <v>905</v>
      </c>
      <c r="H249" s="152" t="s">
        <v>906</v>
      </c>
    </row>
    <row r="250" spans="1:8" x14ac:dyDescent="0.25">
      <c r="A250" s="152" t="s">
        <v>1228</v>
      </c>
      <c r="B250" s="152" t="s">
        <v>1229</v>
      </c>
      <c r="C250" s="152" t="str">
        <f t="shared" si="3"/>
        <v>92547</v>
      </c>
      <c r="D250" s="158">
        <v>92547</v>
      </c>
      <c r="E250" s="161" t="s">
        <v>38</v>
      </c>
      <c r="F250" s="152" t="s">
        <v>1230</v>
      </c>
      <c r="G250" s="152" t="s">
        <v>1231</v>
      </c>
      <c r="H250" s="152" t="s">
        <v>1232</v>
      </c>
    </row>
    <row r="251" spans="1:8" x14ac:dyDescent="0.25">
      <c r="A251" s="152" t="s">
        <v>1094</v>
      </c>
      <c r="B251" s="152" t="s">
        <v>1095</v>
      </c>
      <c r="C251" s="152" t="str">
        <f t="shared" si="3"/>
        <v>76695</v>
      </c>
      <c r="D251" s="158">
        <v>76695</v>
      </c>
      <c r="E251" s="161" t="s">
        <v>38</v>
      </c>
      <c r="F251" s="152" t="s">
        <v>1096</v>
      </c>
      <c r="G251" s="152" t="s">
        <v>1097</v>
      </c>
      <c r="H251" s="152" t="s">
        <v>1098</v>
      </c>
    </row>
    <row r="252" spans="1:8" x14ac:dyDescent="0.25">
      <c r="A252" t="s">
        <v>1807</v>
      </c>
      <c r="B252" t="s">
        <v>1808</v>
      </c>
      <c r="C252" s="152" t="str">
        <f t="shared" si="3"/>
        <v>93247</v>
      </c>
      <c r="D252" s="153">
        <v>93247</v>
      </c>
      <c r="E252" s="161" t="s">
        <v>38</v>
      </c>
      <c r="F252" s="155">
        <v>45800.324120370373</v>
      </c>
      <c r="G252" s="155">
        <v>45800.38386574074</v>
      </c>
      <c r="H252" s="156">
        <v>5.9733796296296299E-2</v>
      </c>
    </row>
    <row r="253" spans="1:8" x14ac:dyDescent="0.25">
      <c r="A253" t="s">
        <v>1687</v>
      </c>
      <c r="B253" t="s">
        <v>1688</v>
      </c>
      <c r="C253" s="152" t="str">
        <f t="shared" si="3"/>
        <v>94201</v>
      </c>
      <c r="D253" s="153">
        <v>94201</v>
      </c>
      <c r="E253" s="161" t="s">
        <v>38</v>
      </c>
      <c r="F253" s="155">
        <v>45800.323622685188</v>
      </c>
      <c r="G253" s="155">
        <v>45800.383981481478</v>
      </c>
      <c r="H253" s="156">
        <v>6.0358796296296292E-2</v>
      </c>
    </row>
    <row r="254" spans="1:8" x14ac:dyDescent="0.25">
      <c r="A254" t="s">
        <v>1813</v>
      </c>
      <c r="B254" t="s">
        <v>1814</v>
      </c>
      <c r="C254" s="152" t="str">
        <f t="shared" si="3"/>
        <v>93361</v>
      </c>
      <c r="D254" s="153">
        <v>93361</v>
      </c>
      <c r="E254" s="161" t="s">
        <v>38</v>
      </c>
      <c r="F254" s="155">
        <v>45800.324178240742</v>
      </c>
      <c r="G254" s="155">
        <v>45800.384004629632</v>
      </c>
      <c r="H254" s="156">
        <v>5.9826388888888887E-2</v>
      </c>
    </row>
    <row r="255" spans="1:8" x14ac:dyDescent="0.25">
      <c r="A255" t="s">
        <v>1853</v>
      </c>
      <c r="B255" t="s">
        <v>1854</v>
      </c>
      <c r="C255" s="152" t="str">
        <f t="shared" si="3"/>
        <v>93377</v>
      </c>
      <c r="D255" s="153">
        <v>93377</v>
      </c>
      <c r="E255" s="161" t="s">
        <v>38</v>
      </c>
      <c r="F255" s="155">
        <v>45800.324745370373</v>
      </c>
      <c r="G255" s="155">
        <v>45800.383923611109</v>
      </c>
      <c r="H255" s="156">
        <v>5.917824074074074E-2</v>
      </c>
    </row>
    <row r="256" spans="1:8" x14ac:dyDescent="0.25">
      <c r="A256" s="152" t="s">
        <v>1344</v>
      </c>
      <c r="B256" s="152" t="s">
        <v>1345</v>
      </c>
      <c r="C256" s="152" t="str">
        <f t="shared" si="3"/>
        <v>93846</v>
      </c>
      <c r="D256" s="158">
        <v>93846</v>
      </c>
      <c r="E256" s="161" t="s">
        <v>38</v>
      </c>
      <c r="F256" s="152" t="s">
        <v>1342</v>
      </c>
      <c r="G256" s="152" t="s">
        <v>1346</v>
      </c>
      <c r="H256" s="152" t="s">
        <v>1347</v>
      </c>
    </row>
    <row r="257" spans="1:8" x14ac:dyDescent="0.25">
      <c r="A257" t="s">
        <v>1651</v>
      </c>
      <c r="B257" t="s">
        <v>1652</v>
      </c>
      <c r="C257" s="152" t="str">
        <f t="shared" si="3"/>
        <v>93239</v>
      </c>
      <c r="D257" s="153">
        <v>93239</v>
      </c>
      <c r="E257" s="161" t="s">
        <v>38</v>
      </c>
      <c r="F257" s="155">
        <v>45800.323506944442</v>
      </c>
      <c r="G257" s="155">
        <v>45800.384016203701</v>
      </c>
      <c r="H257" s="156">
        <v>6.0497685185185189E-2</v>
      </c>
    </row>
    <row r="258" spans="1:8" x14ac:dyDescent="0.25">
      <c r="A258" t="s">
        <v>1981</v>
      </c>
      <c r="B258" t="s">
        <v>1982</v>
      </c>
      <c r="C258" s="152" t="str">
        <f t="shared" ref="C258:C321" si="4">MID(B258,1,5)</f>
        <v>93345</v>
      </c>
      <c r="D258" s="153">
        <v>93345</v>
      </c>
      <c r="E258" s="161" t="s">
        <v>38</v>
      </c>
      <c r="F258" s="155">
        <v>45800.338865740741</v>
      </c>
      <c r="G258" s="155">
        <v>45800.383877314816</v>
      </c>
      <c r="H258" s="156">
        <v>4.5000000000000005E-2</v>
      </c>
    </row>
    <row r="259" spans="1:8" x14ac:dyDescent="0.25">
      <c r="A259" s="152" t="s">
        <v>1154</v>
      </c>
      <c r="B259" s="152" t="s">
        <v>1155</v>
      </c>
      <c r="C259" s="152" t="str">
        <f t="shared" si="4"/>
        <v>93906</v>
      </c>
      <c r="D259" s="158">
        <v>93906</v>
      </c>
      <c r="E259" s="161" t="s">
        <v>38</v>
      </c>
      <c r="F259" s="152" t="s">
        <v>1156</v>
      </c>
      <c r="G259" s="152" t="s">
        <v>922</v>
      </c>
      <c r="H259" s="152" t="s">
        <v>1157</v>
      </c>
    </row>
    <row r="260" spans="1:8" x14ac:dyDescent="0.25">
      <c r="A260" s="152" t="s">
        <v>1082</v>
      </c>
      <c r="B260" s="152" t="s">
        <v>1083</v>
      </c>
      <c r="C260" s="152" t="str">
        <f t="shared" si="4"/>
        <v>93153</v>
      </c>
      <c r="D260" s="158">
        <v>93153</v>
      </c>
      <c r="E260" s="161" t="s">
        <v>38</v>
      </c>
      <c r="F260" s="152" t="s">
        <v>1084</v>
      </c>
      <c r="G260" s="152" t="s">
        <v>1058</v>
      </c>
      <c r="H260" s="152" t="s">
        <v>1085</v>
      </c>
    </row>
    <row r="261" spans="1:8" x14ac:dyDescent="0.25">
      <c r="A261" t="s">
        <v>1795</v>
      </c>
      <c r="B261" t="s">
        <v>1796</v>
      </c>
      <c r="C261" s="152" t="str">
        <f t="shared" si="4"/>
        <v>93256</v>
      </c>
      <c r="D261" s="153">
        <v>93256</v>
      </c>
      <c r="E261" s="161" t="s">
        <v>38</v>
      </c>
      <c r="F261" s="155">
        <v>45800.324016203704</v>
      </c>
      <c r="G261" s="155">
        <v>45800.383877314816</v>
      </c>
      <c r="H261" s="156">
        <v>5.9861111111111108E-2</v>
      </c>
    </row>
    <row r="262" spans="1:8" x14ac:dyDescent="0.25">
      <c r="A262" t="s">
        <v>1424</v>
      </c>
      <c r="B262" t="s">
        <v>1425</v>
      </c>
      <c r="C262" s="152" t="str">
        <f t="shared" si="4"/>
        <v>90329</v>
      </c>
      <c r="D262" s="153">
        <v>90329</v>
      </c>
      <c r="E262" s="161" t="s">
        <v>38</v>
      </c>
      <c r="F262" s="155">
        <v>45800.323009259257</v>
      </c>
      <c r="G262" s="155">
        <v>45800.383912037039</v>
      </c>
      <c r="H262" s="156">
        <v>6.0902777777777778E-2</v>
      </c>
    </row>
    <row r="263" spans="1:8" x14ac:dyDescent="0.25">
      <c r="A263" t="s">
        <v>1414</v>
      </c>
      <c r="B263" t="s">
        <v>1415</v>
      </c>
      <c r="C263" s="152" t="str">
        <f t="shared" si="4"/>
        <v>93418</v>
      </c>
      <c r="D263" s="153">
        <v>93418</v>
      </c>
      <c r="E263" s="161" t="s">
        <v>38</v>
      </c>
      <c r="F263" s="155">
        <v>45800.500011574077</v>
      </c>
      <c r="G263" s="155">
        <v>45800.500138888892</v>
      </c>
      <c r="H263" s="156">
        <v>1.1574074074074073E-4</v>
      </c>
    </row>
    <row r="264" spans="1:8" x14ac:dyDescent="0.25">
      <c r="A264" t="s">
        <v>1414</v>
      </c>
      <c r="C264" s="152" t="str">
        <f t="shared" si="4"/>
        <v/>
      </c>
      <c r="D264" s="153">
        <v>93418</v>
      </c>
      <c r="E264" s="161" t="s">
        <v>38</v>
      </c>
      <c r="F264" s="155">
        <v>45800.323483796295</v>
      </c>
      <c r="G264" s="155">
        <v>45800.325949074075</v>
      </c>
      <c r="H264" s="156">
        <v>2.4537037037037036E-3</v>
      </c>
    </row>
    <row r="265" spans="1:8" x14ac:dyDescent="0.25">
      <c r="A265" t="s">
        <v>1414</v>
      </c>
      <c r="B265" t="s">
        <v>1415</v>
      </c>
      <c r="C265" s="152" t="str">
        <f t="shared" si="4"/>
        <v>93418</v>
      </c>
      <c r="D265" s="153">
        <v>93418</v>
      </c>
      <c r="E265" s="161" t="s">
        <v>38</v>
      </c>
      <c r="F265" s="155">
        <v>45800.323784722219</v>
      </c>
      <c r="G265" s="155">
        <v>45800.384016203701</v>
      </c>
      <c r="H265" s="156">
        <v>6.0231481481481476E-2</v>
      </c>
    </row>
    <row r="266" spans="1:8" x14ac:dyDescent="0.25">
      <c r="A266" s="152" t="s">
        <v>1103</v>
      </c>
      <c r="B266" s="152" t="s">
        <v>1104</v>
      </c>
      <c r="C266" s="152" t="str">
        <f t="shared" si="4"/>
        <v>94213</v>
      </c>
      <c r="D266" s="158">
        <v>94213</v>
      </c>
      <c r="E266" s="161" t="s">
        <v>38</v>
      </c>
      <c r="F266" s="152" t="s">
        <v>1105</v>
      </c>
      <c r="G266" s="152" t="s">
        <v>922</v>
      </c>
      <c r="H266" s="152" t="s">
        <v>1106</v>
      </c>
    </row>
    <row r="267" spans="1:8" x14ac:dyDescent="0.25">
      <c r="A267" t="s">
        <v>1416</v>
      </c>
      <c r="B267" t="s">
        <v>1417</v>
      </c>
      <c r="C267" s="152" t="str">
        <f t="shared" si="4"/>
        <v>93326</v>
      </c>
      <c r="D267" s="153">
        <v>93326</v>
      </c>
      <c r="E267" s="161" t="s">
        <v>38</v>
      </c>
      <c r="F267" s="155">
        <v>45800.390983796293</v>
      </c>
      <c r="G267" s="155">
        <v>45800.391018518516</v>
      </c>
      <c r="H267" s="156">
        <v>2.3148148148148147E-5</v>
      </c>
    </row>
    <row r="268" spans="1:8" x14ac:dyDescent="0.25">
      <c r="A268" t="s">
        <v>1416</v>
      </c>
      <c r="B268" t="s">
        <v>1417</v>
      </c>
      <c r="C268" s="152" t="str">
        <f t="shared" si="4"/>
        <v>93326</v>
      </c>
      <c r="D268" s="153">
        <v>93326</v>
      </c>
      <c r="E268" s="161" t="s">
        <v>38</v>
      </c>
      <c r="F268" s="155">
        <v>45800.323101851849</v>
      </c>
      <c r="G268" s="155">
        <v>45800.36546296296</v>
      </c>
      <c r="H268" s="156">
        <v>5.3842592592592588E-2</v>
      </c>
    </row>
    <row r="269" spans="1:8" x14ac:dyDescent="0.25">
      <c r="A269" t="s">
        <v>1416</v>
      </c>
      <c r="B269" t="s">
        <v>1417</v>
      </c>
      <c r="C269" s="152" t="str">
        <f t="shared" si="4"/>
        <v>93326</v>
      </c>
      <c r="D269" s="153">
        <v>93326</v>
      </c>
      <c r="E269" s="161" t="s">
        <v>38</v>
      </c>
      <c r="F269" s="155">
        <v>45800.372511574074</v>
      </c>
      <c r="G269" s="155">
        <v>45800.384016203701</v>
      </c>
      <c r="H269" s="156">
        <v>5.3842592592592588E-2</v>
      </c>
    </row>
    <row r="270" spans="1:8" x14ac:dyDescent="0.25">
      <c r="A270" s="152" t="s">
        <v>1146</v>
      </c>
      <c r="B270" s="152" t="s">
        <v>1147</v>
      </c>
      <c r="C270" s="152" t="str">
        <f t="shared" si="4"/>
        <v>93875</v>
      </c>
      <c r="D270" s="158">
        <v>93875</v>
      </c>
      <c r="E270" s="161" t="s">
        <v>38</v>
      </c>
      <c r="F270" s="152" t="s">
        <v>1148</v>
      </c>
      <c r="G270" s="152" t="s">
        <v>1149</v>
      </c>
      <c r="H270" s="152" t="s">
        <v>1115</v>
      </c>
    </row>
    <row r="271" spans="1:8" x14ac:dyDescent="0.25">
      <c r="A271" t="s">
        <v>1728</v>
      </c>
      <c r="B271" t="s">
        <v>1729</v>
      </c>
      <c r="C271" s="152" t="str">
        <f t="shared" si="4"/>
        <v>93374</v>
      </c>
      <c r="D271" s="153">
        <v>93374</v>
      </c>
      <c r="E271" s="161" t="s">
        <v>38</v>
      </c>
      <c r="F271" s="155">
        <v>45800.323738425926</v>
      </c>
      <c r="G271" s="155">
        <v>45800.384016203701</v>
      </c>
      <c r="H271" s="156">
        <v>6.0266203703703704E-2</v>
      </c>
    </row>
    <row r="272" spans="1:8" x14ac:dyDescent="0.25">
      <c r="A272" t="s">
        <v>1496</v>
      </c>
      <c r="B272" t="s">
        <v>1497</v>
      </c>
      <c r="C272" s="152" t="str">
        <f t="shared" si="4"/>
        <v>93423</v>
      </c>
      <c r="D272" s="153">
        <v>93423</v>
      </c>
      <c r="E272" s="161" t="s">
        <v>38</v>
      </c>
      <c r="F272" s="155">
        <v>45800.323182870372</v>
      </c>
      <c r="G272" s="155">
        <v>45800.383912037039</v>
      </c>
      <c r="H272" s="156">
        <v>6.0729166666666667E-2</v>
      </c>
    </row>
    <row r="273" spans="1:8" x14ac:dyDescent="0.25">
      <c r="A273" s="152" t="s">
        <v>1121</v>
      </c>
      <c r="B273" s="152" t="s">
        <v>1122</v>
      </c>
      <c r="C273" s="152" t="str">
        <f t="shared" si="4"/>
        <v>92876</v>
      </c>
      <c r="D273" s="158">
        <v>92876</v>
      </c>
      <c r="E273" s="161" t="s">
        <v>38</v>
      </c>
      <c r="F273" s="152" t="s">
        <v>1118</v>
      </c>
      <c r="G273" s="152" t="s">
        <v>1123</v>
      </c>
      <c r="H273" s="152" t="s">
        <v>1124</v>
      </c>
    </row>
    <row r="274" spans="1:8" x14ac:dyDescent="0.25">
      <c r="A274" t="s">
        <v>1572</v>
      </c>
      <c r="B274" t="s">
        <v>1573</v>
      </c>
      <c r="C274" s="152" t="str">
        <f t="shared" si="4"/>
        <v>93405</v>
      </c>
      <c r="D274" s="153">
        <v>93405</v>
      </c>
      <c r="E274" s="161" t="s">
        <v>38</v>
      </c>
      <c r="F274" s="155">
        <v>45800.323333333334</v>
      </c>
      <c r="G274" s="155">
        <v>45800.38013888889</v>
      </c>
      <c r="H274" s="156">
        <v>5.6805555555555554E-2</v>
      </c>
    </row>
    <row r="275" spans="1:8" x14ac:dyDescent="0.25">
      <c r="A275" t="s">
        <v>1862</v>
      </c>
      <c r="B275" t="s">
        <v>1863</v>
      </c>
      <c r="C275" s="152" t="str">
        <f t="shared" si="4"/>
        <v>93329</v>
      </c>
      <c r="D275" s="153">
        <v>93329</v>
      </c>
      <c r="E275" s="161" t="s">
        <v>38</v>
      </c>
      <c r="F275" s="155">
        <v>45800.324999999997</v>
      </c>
      <c r="G275" s="155">
        <v>45800.383888888886</v>
      </c>
      <c r="H275" s="156">
        <v>5.8877314814814813E-2</v>
      </c>
    </row>
    <row r="276" spans="1:8" x14ac:dyDescent="0.25">
      <c r="A276" s="152" t="s">
        <v>1176</v>
      </c>
      <c r="B276" s="152" t="s">
        <v>1177</v>
      </c>
      <c r="C276" s="152" t="str">
        <f t="shared" si="4"/>
        <v>94042</v>
      </c>
      <c r="D276" s="158">
        <v>94042</v>
      </c>
      <c r="E276" s="161" t="s">
        <v>38</v>
      </c>
      <c r="F276" s="152" t="s">
        <v>1178</v>
      </c>
      <c r="G276" s="152" t="s">
        <v>994</v>
      </c>
      <c r="H276" s="152" t="s">
        <v>1179</v>
      </c>
    </row>
    <row r="277" spans="1:8" x14ac:dyDescent="0.25">
      <c r="A277" t="s">
        <v>1880</v>
      </c>
      <c r="C277" s="152" t="str">
        <f t="shared" si="4"/>
        <v/>
      </c>
      <c r="D277" s="158">
        <v>90560</v>
      </c>
      <c r="E277" s="161" t="s">
        <v>38</v>
      </c>
      <c r="F277" s="155">
        <v>45800.32545138889</v>
      </c>
      <c r="G277" s="155">
        <v>45800.383900462963</v>
      </c>
      <c r="H277" s="156">
        <v>5.844907407407407E-2</v>
      </c>
    </row>
    <row r="278" spans="1:8" x14ac:dyDescent="0.25">
      <c r="A278" t="s">
        <v>1907</v>
      </c>
      <c r="B278" t="s">
        <v>1908</v>
      </c>
      <c r="C278" s="152" t="str">
        <f t="shared" si="4"/>
        <v>89565</v>
      </c>
      <c r="D278" s="153">
        <v>89565</v>
      </c>
      <c r="E278" s="161" t="s">
        <v>38</v>
      </c>
      <c r="F278" s="155">
        <v>45800.326793981483</v>
      </c>
      <c r="G278" s="155">
        <v>45800.383923611109</v>
      </c>
      <c r="H278" s="156">
        <v>5.7129629629629634E-2</v>
      </c>
    </row>
    <row r="279" spans="1:8" x14ac:dyDescent="0.25">
      <c r="A279" t="s">
        <v>1544</v>
      </c>
      <c r="B279" t="s">
        <v>1545</v>
      </c>
      <c r="C279" s="152" t="str">
        <f t="shared" si="4"/>
        <v>93309</v>
      </c>
      <c r="D279" s="153">
        <v>93309</v>
      </c>
      <c r="E279" s="161" t="s">
        <v>38</v>
      </c>
      <c r="F279" s="155">
        <v>45800.323263888888</v>
      </c>
      <c r="G279" s="155">
        <v>45800.383888888886</v>
      </c>
      <c r="H279" s="156">
        <v>6.0625000000000005E-2</v>
      </c>
    </row>
    <row r="280" spans="1:8" x14ac:dyDescent="0.25">
      <c r="A280" t="s">
        <v>1430</v>
      </c>
      <c r="B280" t="s">
        <v>1431</v>
      </c>
      <c r="C280" s="152" t="str">
        <f t="shared" si="4"/>
        <v>93335</v>
      </c>
      <c r="D280" s="153">
        <v>93335</v>
      </c>
      <c r="E280" s="161" t="s">
        <v>38</v>
      </c>
      <c r="F280" s="155">
        <v>45800.323009259257</v>
      </c>
      <c r="G280" s="155">
        <v>45800.383888888886</v>
      </c>
      <c r="H280" s="156">
        <v>6.0868055555555557E-2</v>
      </c>
    </row>
    <row r="281" spans="1:8" x14ac:dyDescent="0.25">
      <c r="A281" t="s">
        <v>1520</v>
      </c>
      <c r="B281" t="s">
        <v>1521</v>
      </c>
      <c r="C281" s="152" t="str">
        <f t="shared" si="4"/>
        <v>93343</v>
      </c>
      <c r="D281" s="153">
        <v>93343</v>
      </c>
      <c r="E281" s="161" t="s">
        <v>38</v>
      </c>
      <c r="F281" s="155">
        <v>45800.323217592595</v>
      </c>
      <c r="G281" s="155">
        <v>45800.383923611109</v>
      </c>
      <c r="H281" s="156">
        <v>6.0706018518518513E-2</v>
      </c>
    </row>
    <row r="282" spans="1:8" x14ac:dyDescent="0.25">
      <c r="A282" s="152" t="s">
        <v>1203</v>
      </c>
      <c r="B282" s="152" t="s">
        <v>1204</v>
      </c>
      <c r="C282" s="152" t="str">
        <f t="shared" si="4"/>
        <v>93899</v>
      </c>
      <c r="D282" s="158">
        <v>93899</v>
      </c>
      <c r="E282" s="161" t="s">
        <v>38</v>
      </c>
      <c r="F282" s="152" t="s">
        <v>1200</v>
      </c>
      <c r="G282" s="152" t="s">
        <v>905</v>
      </c>
      <c r="H282" s="152" t="s">
        <v>1205</v>
      </c>
    </row>
    <row r="283" spans="1:8" x14ac:dyDescent="0.25">
      <c r="A283" s="152" t="s">
        <v>916</v>
      </c>
      <c r="B283" s="152" t="s">
        <v>917</v>
      </c>
      <c r="C283" s="152" t="str">
        <f t="shared" si="4"/>
        <v>88495</v>
      </c>
      <c r="D283" s="158">
        <v>88495</v>
      </c>
      <c r="E283" s="161" t="s">
        <v>38</v>
      </c>
      <c r="F283" s="152" t="s">
        <v>918</v>
      </c>
      <c r="G283" s="152" t="s">
        <v>919</v>
      </c>
      <c r="H283" s="152" t="s">
        <v>920</v>
      </c>
    </row>
    <row r="284" spans="1:8" x14ac:dyDescent="0.25">
      <c r="A284" s="152" t="s">
        <v>916</v>
      </c>
      <c r="B284" s="152" t="s">
        <v>917</v>
      </c>
      <c r="C284" s="152" t="str">
        <f t="shared" si="4"/>
        <v>88495</v>
      </c>
      <c r="D284" s="158">
        <v>88495</v>
      </c>
      <c r="E284" s="161" t="s">
        <v>38</v>
      </c>
      <c r="F284" s="152" t="s">
        <v>921</v>
      </c>
      <c r="G284" s="152" t="s">
        <v>922</v>
      </c>
      <c r="H284" s="152" t="s">
        <v>920</v>
      </c>
    </row>
    <row r="285" spans="1:8" x14ac:dyDescent="0.25">
      <c r="A285" t="s">
        <v>1578</v>
      </c>
      <c r="B285" t="s">
        <v>1579</v>
      </c>
      <c r="C285" s="152" t="str">
        <f t="shared" si="4"/>
        <v>93456</v>
      </c>
      <c r="D285" s="153">
        <v>93456</v>
      </c>
      <c r="E285" s="161" t="s">
        <v>38</v>
      </c>
      <c r="F285" s="155">
        <v>45800.323344907411</v>
      </c>
      <c r="G285" s="155">
        <v>45800.382280092592</v>
      </c>
      <c r="H285" s="156">
        <v>5.8923611111111107E-2</v>
      </c>
    </row>
    <row r="286" spans="1:8" x14ac:dyDescent="0.25">
      <c r="A286" s="152" t="s">
        <v>1340</v>
      </c>
      <c r="B286" s="152" t="s">
        <v>1341</v>
      </c>
      <c r="C286" s="152" t="str">
        <f t="shared" si="4"/>
        <v>92896</v>
      </c>
      <c r="D286" s="158">
        <v>92896</v>
      </c>
      <c r="E286" s="161" t="s">
        <v>38</v>
      </c>
      <c r="F286" s="152" t="s">
        <v>1342</v>
      </c>
      <c r="G286" s="152" t="s">
        <v>922</v>
      </c>
      <c r="H286" s="152" t="s">
        <v>1343</v>
      </c>
    </row>
    <row r="287" spans="1:8" x14ac:dyDescent="0.25">
      <c r="A287" t="s">
        <v>1941</v>
      </c>
      <c r="B287" t="s">
        <v>1942</v>
      </c>
      <c r="C287" s="152" t="str">
        <f t="shared" si="4"/>
        <v>93258</v>
      </c>
      <c r="D287" s="153">
        <v>93258</v>
      </c>
      <c r="E287" s="161" t="s">
        <v>38</v>
      </c>
      <c r="F287" s="155">
        <v>45800.328622685185</v>
      </c>
      <c r="G287" s="155">
        <v>45800.378981481481</v>
      </c>
      <c r="H287" s="156">
        <v>5.0347222222222217E-2</v>
      </c>
    </row>
    <row r="288" spans="1:8" x14ac:dyDescent="0.25">
      <c r="A288" t="s">
        <v>1617</v>
      </c>
      <c r="B288" t="s">
        <v>1618</v>
      </c>
      <c r="C288" s="152" t="str">
        <f t="shared" si="4"/>
        <v>91655</v>
      </c>
      <c r="D288" s="153">
        <v>91655</v>
      </c>
      <c r="E288" s="161" t="s">
        <v>38</v>
      </c>
      <c r="F288" s="155">
        <v>45800.323414351849</v>
      </c>
      <c r="G288" s="155">
        <v>45800.383958333332</v>
      </c>
      <c r="H288" s="156">
        <v>6.0532407407407403E-2</v>
      </c>
    </row>
    <row r="289" spans="1:8" x14ac:dyDescent="0.25">
      <c r="A289" s="152" t="s">
        <v>923</v>
      </c>
      <c r="B289" s="152" t="s">
        <v>924</v>
      </c>
      <c r="C289" s="152" t="str">
        <f t="shared" si="4"/>
        <v>92828</v>
      </c>
      <c r="D289" s="158">
        <v>92828</v>
      </c>
      <c r="E289" s="161" t="s">
        <v>38</v>
      </c>
      <c r="F289" s="152" t="s">
        <v>925</v>
      </c>
      <c r="G289" s="152" t="s">
        <v>926</v>
      </c>
      <c r="H289" s="152" t="s">
        <v>927</v>
      </c>
    </row>
    <row r="290" spans="1:8" x14ac:dyDescent="0.25">
      <c r="A290" t="s">
        <v>1841</v>
      </c>
      <c r="B290" t="s">
        <v>1842</v>
      </c>
      <c r="C290" s="152" t="str">
        <f t="shared" si="4"/>
        <v>94184</v>
      </c>
      <c r="D290" s="153">
        <v>94184</v>
      </c>
      <c r="E290" s="161" t="s">
        <v>38</v>
      </c>
      <c r="F290" s="155">
        <v>45800.324502314812</v>
      </c>
      <c r="G290" s="155">
        <v>45800.383935185186</v>
      </c>
      <c r="H290" s="156">
        <v>5.9421296296296298E-2</v>
      </c>
    </row>
    <row r="291" spans="1:8" x14ac:dyDescent="0.25">
      <c r="A291" s="152" t="s">
        <v>999</v>
      </c>
      <c r="B291" s="152" t="s">
        <v>1000</v>
      </c>
      <c r="C291" s="152" t="str">
        <f t="shared" si="4"/>
        <v>90998</v>
      </c>
      <c r="D291" s="158">
        <v>90998</v>
      </c>
      <c r="E291" s="161" t="s">
        <v>38</v>
      </c>
      <c r="F291" s="152" t="s">
        <v>998</v>
      </c>
      <c r="G291" s="152" t="s">
        <v>902</v>
      </c>
      <c r="H291" s="152" t="s">
        <v>1001</v>
      </c>
    </row>
    <row r="292" spans="1:8" x14ac:dyDescent="0.25">
      <c r="A292" t="s">
        <v>1633</v>
      </c>
      <c r="B292" t="s">
        <v>1634</v>
      </c>
      <c r="C292" s="152" t="str">
        <f t="shared" si="4"/>
        <v>93483</v>
      </c>
      <c r="D292" s="153">
        <v>93483</v>
      </c>
      <c r="E292" s="161" t="s">
        <v>38</v>
      </c>
      <c r="F292" s="155">
        <v>45800.323449074072</v>
      </c>
      <c r="G292" s="155">
        <v>45800.383958333332</v>
      </c>
      <c r="H292" s="156">
        <v>6.0509259259259263E-2</v>
      </c>
    </row>
    <row r="293" spans="1:8" x14ac:dyDescent="0.25">
      <c r="A293" t="s">
        <v>1550</v>
      </c>
      <c r="B293" t="s">
        <v>1551</v>
      </c>
      <c r="C293" s="152" t="str">
        <f t="shared" si="4"/>
        <v>93225</v>
      </c>
      <c r="D293" s="153">
        <v>93225</v>
      </c>
      <c r="E293" s="161" t="s">
        <v>38</v>
      </c>
      <c r="F293" s="155">
        <v>45800.323275462964</v>
      </c>
      <c r="G293" s="155">
        <v>45800.380173611113</v>
      </c>
      <c r="H293" s="156">
        <v>5.6886574074074076E-2</v>
      </c>
    </row>
    <row r="294" spans="1:8" x14ac:dyDescent="0.25">
      <c r="A294" t="s">
        <v>1782</v>
      </c>
      <c r="B294" t="s">
        <v>1783</v>
      </c>
      <c r="C294" s="152" t="str">
        <f t="shared" si="4"/>
        <v>93228</v>
      </c>
      <c r="D294" s="153">
        <v>93228</v>
      </c>
      <c r="E294" s="161" t="s">
        <v>38</v>
      </c>
      <c r="F294" s="155">
        <v>45800.323981481481</v>
      </c>
      <c r="G294" s="155">
        <v>45800.384016203701</v>
      </c>
      <c r="H294" s="156">
        <v>6.0023148148148152E-2</v>
      </c>
    </row>
    <row r="295" spans="1:8" x14ac:dyDescent="0.25">
      <c r="A295" s="152" t="s">
        <v>1286</v>
      </c>
      <c r="B295" s="152" t="s">
        <v>1287</v>
      </c>
      <c r="C295" s="152" t="str">
        <f t="shared" si="4"/>
        <v>93849</v>
      </c>
      <c r="D295" s="158">
        <v>93849</v>
      </c>
      <c r="E295" s="161" t="s">
        <v>38</v>
      </c>
      <c r="F295" s="152" t="s">
        <v>1288</v>
      </c>
      <c r="G295" s="152" t="s">
        <v>1289</v>
      </c>
      <c r="H295" s="152" t="s">
        <v>1290</v>
      </c>
    </row>
    <row r="296" spans="1:8" x14ac:dyDescent="0.25">
      <c r="A296" t="s">
        <v>1615</v>
      </c>
      <c r="B296" t="s">
        <v>1616</v>
      </c>
      <c r="C296" s="152" t="str">
        <f t="shared" si="4"/>
        <v>93272</v>
      </c>
      <c r="D296" s="153">
        <v>93272</v>
      </c>
      <c r="E296" s="161" t="s">
        <v>38</v>
      </c>
      <c r="F296" s="155">
        <v>45800.323414351849</v>
      </c>
      <c r="G296" s="155">
        <v>45800.383900462963</v>
      </c>
      <c r="H296" s="156">
        <v>6.0474537037037035E-2</v>
      </c>
    </row>
    <row r="297" spans="1:8" x14ac:dyDescent="0.25">
      <c r="A297" t="s">
        <v>1699</v>
      </c>
      <c r="B297" t="s">
        <v>1700</v>
      </c>
      <c r="C297" s="152" t="str">
        <f t="shared" si="4"/>
        <v>93292</v>
      </c>
      <c r="D297" s="153">
        <v>93292</v>
      </c>
      <c r="E297" s="161" t="s">
        <v>38</v>
      </c>
      <c r="F297" s="155">
        <v>45800.32366898148</v>
      </c>
      <c r="G297" s="155">
        <v>45800.383912037039</v>
      </c>
      <c r="H297" s="156">
        <v>6.0231481481481476E-2</v>
      </c>
    </row>
    <row r="298" spans="1:8" x14ac:dyDescent="0.25">
      <c r="A298" t="s">
        <v>1720</v>
      </c>
      <c r="B298" t="s">
        <v>1721</v>
      </c>
      <c r="C298" s="152" t="str">
        <f t="shared" si="4"/>
        <v>93424</v>
      </c>
      <c r="D298" s="153">
        <v>93424</v>
      </c>
      <c r="E298" s="161" t="s">
        <v>38</v>
      </c>
      <c r="F298" s="155">
        <v>45800.32372685185</v>
      </c>
      <c r="G298" s="155">
        <v>45800.383634259262</v>
      </c>
      <c r="H298" s="156">
        <v>5.9907407407407409E-2</v>
      </c>
    </row>
    <row r="299" spans="1:8" x14ac:dyDescent="0.25">
      <c r="A299" s="152" t="s">
        <v>1090</v>
      </c>
      <c r="B299" s="152"/>
      <c r="C299" s="152" t="str">
        <f t="shared" si="4"/>
        <v/>
      </c>
      <c r="D299" s="153">
        <v>93907</v>
      </c>
      <c r="E299" s="161" t="s">
        <v>38</v>
      </c>
      <c r="F299" s="152" t="s">
        <v>1091</v>
      </c>
      <c r="G299" s="152" t="s">
        <v>1092</v>
      </c>
      <c r="H299" s="152" t="s">
        <v>1093</v>
      </c>
    </row>
    <row r="300" spans="1:8" x14ac:dyDescent="0.25">
      <c r="A300" s="152" t="s">
        <v>1233</v>
      </c>
      <c r="B300" s="152" t="s">
        <v>1234</v>
      </c>
      <c r="C300" s="152" t="str">
        <f t="shared" si="4"/>
        <v>93752</v>
      </c>
      <c r="D300" s="158">
        <v>93752</v>
      </c>
      <c r="E300" s="161" t="s">
        <v>38</v>
      </c>
      <c r="F300" s="152" t="s">
        <v>1235</v>
      </c>
      <c r="G300" s="152" t="s">
        <v>994</v>
      </c>
      <c r="H300" s="152" t="s">
        <v>1236</v>
      </c>
    </row>
    <row r="301" spans="1:8" x14ac:dyDescent="0.25">
      <c r="A301" t="s">
        <v>1895</v>
      </c>
      <c r="B301" t="s">
        <v>1896</v>
      </c>
      <c r="C301" s="152" t="str">
        <f t="shared" si="4"/>
        <v>91564</v>
      </c>
      <c r="D301" s="153">
        <v>91564</v>
      </c>
      <c r="E301" s="161" t="s">
        <v>38</v>
      </c>
      <c r="F301" s="155">
        <v>45800.326122685183</v>
      </c>
      <c r="G301" s="155">
        <v>45800.383877314816</v>
      </c>
      <c r="H301" s="156">
        <v>5.7743055555555554E-2</v>
      </c>
    </row>
    <row r="302" spans="1:8" x14ac:dyDescent="0.25">
      <c r="A302" t="s">
        <v>2002</v>
      </c>
      <c r="B302" t="s">
        <v>2003</v>
      </c>
      <c r="C302" s="152" t="str">
        <f t="shared" si="4"/>
        <v>91363</v>
      </c>
      <c r="D302" s="153">
        <v>91363</v>
      </c>
      <c r="E302" s="161" t="s">
        <v>38</v>
      </c>
      <c r="F302" s="155">
        <v>45800.365763888891</v>
      </c>
      <c r="G302" s="155">
        <v>45800.383599537039</v>
      </c>
      <c r="H302" s="156">
        <v>1.7835648148148149E-2</v>
      </c>
    </row>
    <row r="303" spans="1:8" x14ac:dyDescent="0.25">
      <c r="A303" s="152" t="s">
        <v>1244</v>
      </c>
      <c r="B303" s="152" t="s">
        <v>1245</v>
      </c>
      <c r="C303" s="152" t="str">
        <f t="shared" si="4"/>
        <v>92660</v>
      </c>
      <c r="D303" s="158">
        <v>92660</v>
      </c>
      <c r="E303" s="161" t="s">
        <v>38</v>
      </c>
      <c r="F303" s="152" t="s">
        <v>1246</v>
      </c>
      <c r="G303" s="152" t="s">
        <v>994</v>
      </c>
      <c r="H303" s="152" t="s">
        <v>1247</v>
      </c>
    </row>
    <row r="304" spans="1:8" x14ac:dyDescent="0.25">
      <c r="A304" t="s">
        <v>1645</v>
      </c>
      <c r="B304" t="s">
        <v>1646</v>
      </c>
      <c r="C304" s="152" t="str">
        <f t="shared" si="4"/>
        <v>93276</v>
      </c>
      <c r="D304" s="153">
        <v>93276</v>
      </c>
      <c r="E304" s="161" t="s">
        <v>38</v>
      </c>
      <c r="F304" s="155">
        <v>45800.323483796295</v>
      </c>
      <c r="G304" s="155">
        <v>45800.383877314816</v>
      </c>
      <c r="H304" s="156">
        <v>6.0381944444444446E-2</v>
      </c>
    </row>
    <row r="305" spans="1:8" x14ac:dyDescent="0.25">
      <c r="A305" t="s">
        <v>1712</v>
      </c>
      <c r="B305" t="s">
        <v>1713</v>
      </c>
      <c r="C305" s="152" t="str">
        <f t="shared" si="4"/>
        <v>93341</v>
      </c>
      <c r="D305" s="153">
        <v>93341</v>
      </c>
      <c r="E305" s="161" t="s">
        <v>38</v>
      </c>
      <c r="F305" s="155">
        <v>45800.323692129627</v>
      </c>
      <c r="G305" s="155">
        <v>45800.383877314816</v>
      </c>
      <c r="H305" s="156">
        <v>6.0185185185185182E-2</v>
      </c>
    </row>
    <row r="306" spans="1:8" x14ac:dyDescent="0.25">
      <c r="A306" s="152" t="s">
        <v>1166</v>
      </c>
      <c r="B306" s="152" t="s">
        <v>1167</v>
      </c>
      <c r="C306" s="152" t="str">
        <f t="shared" si="4"/>
        <v>94187</v>
      </c>
      <c r="D306" s="158">
        <v>94187</v>
      </c>
      <c r="E306" s="161" t="s">
        <v>38</v>
      </c>
      <c r="F306" s="152" t="s">
        <v>1168</v>
      </c>
      <c r="G306" s="152" t="s">
        <v>1169</v>
      </c>
      <c r="H306" s="152" t="s">
        <v>1170</v>
      </c>
    </row>
    <row r="307" spans="1:8" x14ac:dyDescent="0.25">
      <c r="A307" s="152" t="s">
        <v>1166</v>
      </c>
      <c r="B307" s="152" t="s">
        <v>1167</v>
      </c>
      <c r="C307" s="152" t="str">
        <f t="shared" si="4"/>
        <v>94187</v>
      </c>
      <c r="D307" s="158">
        <v>94187</v>
      </c>
      <c r="E307" s="161" t="s">
        <v>38</v>
      </c>
      <c r="F307" s="152" t="s">
        <v>1171</v>
      </c>
      <c r="G307" s="152" t="s">
        <v>905</v>
      </c>
      <c r="H307" s="152" t="s">
        <v>1170</v>
      </c>
    </row>
    <row r="308" spans="1:8" x14ac:dyDescent="0.25">
      <c r="A308" s="152" t="s">
        <v>1043</v>
      </c>
      <c r="B308" s="152" t="s">
        <v>1044</v>
      </c>
      <c r="C308" s="152" t="str">
        <f t="shared" si="4"/>
        <v>93904</v>
      </c>
      <c r="D308" s="158">
        <v>93904</v>
      </c>
      <c r="E308" s="161" t="s">
        <v>38</v>
      </c>
      <c r="F308" s="152" t="s">
        <v>1045</v>
      </c>
      <c r="G308" s="152" t="s">
        <v>994</v>
      </c>
      <c r="H308" s="152" t="s">
        <v>1046</v>
      </c>
    </row>
    <row r="309" spans="1:8" x14ac:dyDescent="0.25">
      <c r="A309" t="s">
        <v>1825</v>
      </c>
      <c r="B309" t="s">
        <v>1826</v>
      </c>
      <c r="C309" s="152" t="str">
        <f t="shared" si="4"/>
        <v>93439</v>
      </c>
      <c r="D309" s="153">
        <v>93439</v>
      </c>
      <c r="E309" s="161" t="s">
        <v>38</v>
      </c>
      <c r="F309" s="155">
        <v>45800.324259259258</v>
      </c>
      <c r="G309" s="155">
        <v>45800.38385416667</v>
      </c>
      <c r="H309" s="156">
        <v>5.9594907407407409E-2</v>
      </c>
    </row>
    <row r="310" spans="1:8" x14ac:dyDescent="0.25">
      <c r="A310" t="s">
        <v>1462</v>
      </c>
      <c r="B310" t="s">
        <v>1463</v>
      </c>
      <c r="C310" s="152" t="str">
        <f t="shared" si="4"/>
        <v>93464</v>
      </c>
      <c r="D310" s="153">
        <v>93464</v>
      </c>
      <c r="E310" s="161" t="s">
        <v>38</v>
      </c>
      <c r="F310" s="155">
        <v>45800.323101851849</v>
      </c>
      <c r="G310" s="155">
        <v>45800.383877314816</v>
      </c>
      <c r="H310" s="156">
        <v>6.0763888888888888E-2</v>
      </c>
    </row>
    <row r="311" spans="1:8" x14ac:dyDescent="0.25">
      <c r="A311" t="s">
        <v>1659</v>
      </c>
      <c r="B311" t="s">
        <v>1660</v>
      </c>
      <c r="C311" s="152" t="str">
        <f t="shared" si="4"/>
        <v>93472</v>
      </c>
      <c r="D311" s="153">
        <v>93472</v>
      </c>
      <c r="E311" s="161" t="s">
        <v>38</v>
      </c>
      <c r="F311" s="155">
        <v>45800.323541666665</v>
      </c>
      <c r="G311" s="155">
        <v>45800.383842592593</v>
      </c>
      <c r="H311" s="156">
        <v>6.0300925925925924E-2</v>
      </c>
    </row>
    <row r="312" spans="1:8" x14ac:dyDescent="0.25">
      <c r="A312" t="s">
        <v>1546</v>
      </c>
      <c r="B312" t="s">
        <v>1547</v>
      </c>
      <c r="C312" s="152" t="str">
        <f t="shared" si="4"/>
        <v>93202</v>
      </c>
      <c r="D312" s="153">
        <v>93202</v>
      </c>
      <c r="E312" s="161" t="s">
        <v>38</v>
      </c>
      <c r="F312" s="155">
        <v>45800.323275462964</v>
      </c>
      <c r="G312" s="155">
        <v>45800.383900462963</v>
      </c>
      <c r="H312" s="156">
        <v>6.0625000000000005E-2</v>
      </c>
    </row>
    <row r="313" spans="1:8" x14ac:dyDescent="0.25">
      <c r="A313" t="s">
        <v>1849</v>
      </c>
      <c r="B313" t="s">
        <v>1850</v>
      </c>
      <c r="C313" s="152" t="str">
        <f t="shared" si="4"/>
        <v>93220</v>
      </c>
      <c r="D313" s="153">
        <v>93220</v>
      </c>
      <c r="E313" s="161" t="s">
        <v>38</v>
      </c>
      <c r="F313" s="155">
        <v>45800.324664351851</v>
      </c>
      <c r="G313" s="155">
        <v>45800.383912037039</v>
      </c>
      <c r="H313" s="156">
        <v>5.9247685185185188E-2</v>
      </c>
    </row>
    <row r="314" spans="1:8" x14ac:dyDescent="0.25">
      <c r="A314" t="s">
        <v>1780</v>
      </c>
      <c r="B314" t="s">
        <v>1781</v>
      </c>
      <c r="C314" s="152" t="str">
        <f t="shared" si="4"/>
        <v>93229</v>
      </c>
      <c r="D314" s="153">
        <v>93229</v>
      </c>
      <c r="E314" s="161" t="s">
        <v>38</v>
      </c>
      <c r="F314" s="155">
        <v>45800.323946759258</v>
      </c>
      <c r="G314" s="155">
        <v>45800.383888888886</v>
      </c>
      <c r="H314" s="156">
        <v>5.994212962962963E-2</v>
      </c>
    </row>
    <row r="315" spans="1:8" x14ac:dyDescent="0.25">
      <c r="A315" t="s">
        <v>1883</v>
      </c>
      <c r="B315" t="s">
        <v>1884</v>
      </c>
      <c r="C315" s="152" t="str">
        <f t="shared" si="4"/>
        <v>93312</v>
      </c>
      <c r="D315" s="153">
        <v>93312</v>
      </c>
      <c r="E315" s="161" t="s">
        <v>38</v>
      </c>
      <c r="F315" s="155">
        <v>45800.325613425928</v>
      </c>
      <c r="G315" s="155">
        <v>45800.383888888886</v>
      </c>
      <c r="H315" s="156">
        <v>5.8275462962962966E-2</v>
      </c>
    </row>
    <row r="316" spans="1:8" x14ac:dyDescent="0.25">
      <c r="A316" s="152" t="s">
        <v>1319</v>
      </c>
      <c r="B316" s="152" t="s">
        <v>1320</v>
      </c>
      <c r="C316" s="152" t="str">
        <f t="shared" si="4"/>
        <v>91888</v>
      </c>
      <c r="D316" s="158">
        <v>91888</v>
      </c>
      <c r="E316" s="161" t="s">
        <v>38</v>
      </c>
      <c r="F316" s="152" t="s">
        <v>1321</v>
      </c>
      <c r="G316" s="152" t="s">
        <v>1322</v>
      </c>
      <c r="H316" s="152" t="s">
        <v>1323</v>
      </c>
    </row>
    <row r="317" spans="1:8" x14ac:dyDescent="0.25">
      <c r="A317" s="152" t="s">
        <v>1278</v>
      </c>
      <c r="B317" s="152" t="s">
        <v>1279</v>
      </c>
      <c r="C317" s="152" t="str">
        <f t="shared" si="4"/>
        <v>93888</v>
      </c>
      <c r="D317" s="158">
        <v>93888</v>
      </c>
      <c r="E317" s="161" t="s">
        <v>38</v>
      </c>
      <c r="F317" s="152" t="s">
        <v>1280</v>
      </c>
      <c r="G317" s="152" t="s">
        <v>922</v>
      </c>
      <c r="H317" s="152" t="s">
        <v>1281</v>
      </c>
    </row>
    <row r="318" spans="1:8" x14ac:dyDescent="0.25">
      <c r="A318" t="s">
        <v>1420</v>
      </c>
      <c r="B318" t="s">
        <v>1421</v>
      </c>
      <c r="C318" s="152" t="str">
        <f t="shared" si="4"/>
        <v>93414</v>
      </c>
      <c r="D318" s="153">
        <v>93414</v>
      </c>
      <c r="E318" s="161" t="s">
        <v>38</v>
      </c>
      <c r="F318" s="155">
        <v>45800.32298611111</v>
      </c>
      <c r="G318" s="155">
        <v>45800.38386574074</v>
      </c>
      <c r="H318" s="156">
        <v>6.0868055555555557E-2</v>
      </c>
    </row>
    <row r="319" spans="1:8" x14ac:dyDescent="0.25">
      <c r="A319" t="s">
        <v>1760</v>
      </c>
      <c r="B319" t="s">
        <v>1761</v>
      </c>
      <c r="C319" s="152" t="str">
        <f t="shared" si="4"/>
        <v>93451</v>
      </c>
      <c r="D319" s="153">
        <v>93451</v>
      </c>
      <c r="E319" s="161" t="s">
        <v>38</v>
      </c>
      <c r="F319" s="155">
        <v>45800.323865740742</v>
      </c>
      <c r="G319" s="155">
        <v>45800.38386574074</v>
      </c>
      <c r="H319" s="156">
        <v>5.9988425925925924E-2</v>
      </c>
    </row>
    <row r="320" spans="1:8" x14ac:dyDescent="0.25">
      <c r="A320" s="152" t="s">
        <v>1141</v>
      </c>
      <c r="B320" s="152" t="s">
        <v>1142</v>
      </c>
      <c r="C320" s="152" t="str">
        <f t="shared" si="4"/>
        <v>80905</v>
      </c>
      <c r="D320" s="158">
        <v>80905</v>
      </c>
      <c r="E320" s="161" t="s">
        <v>38</v>
      </c>
      <c r="F320" s="152" t="s">
        <v>1143</v>
      </c>
      <c r="G320" s="152" t="s">
        <v>1144</v>
      </c>
      <c r="H320" s="152" t="s">
        <v>1145</v>
      </c>
    </row>
    <row r="321" spans="1:8" x14ac:dyDescent="0.25">
      <c r="A321" t="s">
        <v>1627</v>
      </c>
      <c r="B321" t="s">
        <v>1628</v>
      </c>
      <c r="C321" s="152" t="str">
        <f t="shared" si="4"/>
        <v>94044</v>
      </c>
      <c r="D321" s="153">
        <v>94044</v>
      </c>
      <c r="E321" s="161" t="s">
        <v>38</v>
      </c>
      <c r="F321" s="155">
        <v>45800.323437500003</v>
      </c>
      <c r="G321" s="155">
        <v>45800.383888888886</v>
      </c>
      <c r="H321" s="156">
        <v>6.0451388888888895E-2</v>
      </c>
    </row>
    <row r="322" spans="1:8" x14ac:dyDescent="0.25">
      <c r="A322" t="s">
        <v>1655</v>
      </c>
      <c r="B322" t="s">
        <v>1656</v>
      </c>
      <c r="C322" s="152" t="str">
        <f t="shared" ref="C322:C385" si="5">MID(B322,1,5)</f>
        <v>93265</v>
      </c>
      <c r="D322" s="153">
        <v>93265</v>
      </c>
      <c r="E322" s="161" t="s">
        <v>38</v>
      </c>
      <c r="F322" s="155">
        <v>45800.323530092595</v>
      </c>
      <c r="G322" s="155">
        <v>45800.383923611109</v>
      </c>
      <c r="H322" s="156">
        <v>6.039351851851852E-2</v>
      </c>
    </row>
    <row r="323" spans="1:8" x14ac:dyDescent="0.25">
      <c r="A323" t="s">
        <v>1582</v>
      </c>
      <c r="B323" t="s">
        <v>1583</v>
      </c>
      <c r="C323" s="152" t="str">
        <f t="shared" si="5"/>
        <v>93274</v>
      </c>
      <c r="D323" s="153">
        <v>93274</v>
      </c>
      <c r="E323" s="161" t="s">
        <v>38</v>
      </c>
      <c r="F323" s="155">
        <v>45800.32335648148</v>
      </c>
      <c r="G323" s="155">
        <v>45800.383842592593</v>
      </c>
      <c r="H323" s="156">
        <v>6.0486111111111109E-2</v>
      </c>
    </row>
    <row r="324" spans="1:8" x14ac:dyDescent="0.25">
      <c r="A324" s="152" t="s">
        <v>1336</v>
      </c>
      <c r="B324" s="152" t="s">
        <v>1337</v>
      </c>
      <c r="C324" s="152" t="str">
        <f t="shared" si="5"/>
        <v>93873</v>
      </c>
      <c r="D324" s="158">
        <v>93873</v>
      </c>
      <c r="E324" s="161" t="s">
        <v>38</v>
      </c>
      <c r="F324" s="152" t="s">
        <v>1338</v>
      </c>
      <c r="G324" s="152" t="s">
        <v>976</v>
      </c>
      <c r="H324" s="152" t="s">
        <v>1339</v>
      </c>
    </row>
    <row r="325" spans="1:8" x14ac:dyDescent="0.25">
      <c r="A325" t="s">
        <v>1691</v>
      </c>
      <c r="C325" s="152" t="str">
        <f t="shared" si="5"/>
        <v/>
      </c>
      <c r="D325" s="153">
        <v>93354</v>
      </c>
      <c r="E325" s="161" t="s">
        <v>38</v>
      </c>
      <c r="F325" s="155">
        <v>45800.323634259257</v>
      </c>
      <c r="G325" s="155">
        <v>45800.341238425928</v>
      </c>
      <c r="H325" s="156">
        <v>1.7604166666666667E-2</v>
      </c>
    </row>
    <row r="326" spans="1:8" x14ac:dyDescent="0.25">
      <c r="A326" t="s">
        <v>1691</v>
      </c>
      <c r="B326" t="s">
        <v>1983</v>
      </c>
      <c r="C326" s="152" t="str">
        <f t="shared" si="5"/>
        <v>93354</v>
      </c>
      <c r="D326" s="153">
        <v>93354</v>
      </c>
      <c r="E326" s="161" t="s">
        <v>38</v>
      </c>
      <c r="F326" s="155">
        <v>45800.341284722221</v>
      </c>
      <c r="G326" s="155">
        <v>45800.383912037039</v>
      </c>
      <c r="H326" s="156">
        <v>4.2627314814814819E-2</v>
      </c>
    </row>
    <row r="327" spans="1:8" x14ac:dyDescent="0.25">
      <c r="A327" t="s">
        <v>1705</v>
      </c>
      <c r="B327" t="s">
        <v>1706</v>
      </c>
      <c r="C327" s="152" t="str">
        <f t="shared" si="5"/>
        <v>93360</v>
      </c>
      <c r="D327" s="153">
        <v>93360</v>
      </c>
      <c r="E327" s="161" t="s">
        <v>38</v>
      </c>
      <c r="F327" s="155">
        <v>45800.323680555557</v>
      </c>
      <c r="G327" s="155">
        <v>45800.383993055555</v>
      </c>
      <c r="H327" s="156">
        <v>6.0312499999999998E-2</v>
      </c>
    </row>
    <row r="328" spans="1:8" x14ac:dyDescent="0.25">
      <c r="A328" t="s">
        <v>1951</v>
      </c>
      <c r="C328" s="152" t="str">
        <f t="shared" si="5"/>
        <v/>
      </c>
      <c r="D328" s="153">
        <v>89646</v>
      </c>
      <c r="E328" s="161" t="s">
        <v>38</v>
      </c>
      <c r="F328" s="155">
        <v>45800.329687500001</v>
      </c>
      <c r="G328" s="155">
        <v>45800.383819444447</v>
      </c>
      <c r="H328" s="156">
        <v>5.4131944444444441E-2</v>
      </c>
    </row>
    <row r="329" spans="1:8" x14ac:dyDescent="0.25">
      <c r="A329" t="s">
        <v>1710</v>
      </c>
      <c r="B329" t="s">
        <v>1711</v>
      </c>
      <c r="C329" s="152" t="str">
        <f t="shared" si="5"/>
        <v>90782</v>
      </c>
      <c r="D329" s="153">
        <v>90782</v>
      </c>
      <c r="E329" s="161" t="s">
        <v>38</v>
      </c>
      <c r="F329" s="155">
        <v>45800.323680555557</v>
      </c>
      <c r="G329" s="155">
        <v>45800.38386574074</v>
      </c>
      <c r="H329" s="156">
        <v>6.0185185185185182E-2</v>
      </c>
    </row>
    <row r="330" spans="1:8" x14ac:dyDescent="0.25">
      <c r="A330" t="s">
        <v>1526</v>
      </c>
      <c r="B330" t="s">
        <v>1527</v>
      </c>
      <c r="C330" s="152" t="str">
        <f t="shared" si="5"/>
        <v>82938</v>
      </c>
      <c r="D330" s="153">
        <v>82938</v>
      </c>
      <c r="E330" s="161" t="s">
        <v>38</v>
      </c>
      <c r="F330" s="155">
        <v>45800.323229166665</v>
      </c>
      <c r="G330" s="155">
        <v>45800.38385416667</v>
      </c>
      <c r="H330" s="156">
        <v>6.0613425925925925E-2</v>
      </c>
    </row>
    <row r="331" spans="1:8" x14ac:dyDescent="0.25">
      <c r="A331" t="s">
        <v>1744</v>
      </c>
      <c r="B331" t="s">
        <v>1745</v>
      </c>
      <c r="C331" s="152" t="str">
        <f t="shared" si="5"/>
        <v>93471</v>
      </c>
      <c r="D331" s="153">
        <v>93471</v>
      </c>
      <c r="E331" s="161" t="s">
        <v>38</v>
      </c>
      <c r="F331" s="155">
        <v>45800.323807870373</v>
      </c>
      <c r="G331" s="155">
        <v>45800.383877314816</v>
      </c>
      <c r="H331" s="156">
        <v>6.0057870370370366E-2</v>
      </c>
    </row>
    <row r="332" spans="1:8" x14ac:dyDescent="0.25">
      <c r="A332" s="152" t="s">
        <v>1198</v>
      </c>
      <c r="B332" s="152" t="s">
        <v>1199</v>
      </c>
      <c r="C332" s="152" t="str">
        <f t="shared" si="5"/>
        <v>94038</v>
      </c>
      <c r="D332" s="158">
        <v>94038</v>
      </c>
      <c r="E332" s="161" t="s">
        <v>38</v>
      </c>
      <c r="F332" s="152" t="s">
        <v>1200</v>
      </c>
      <c r="G332" s="152" t="s">
        <v>1201</v>
      </c>
      <c r="H332" s="152" t="s">
        <v>1202</v>
      </c>
    </row>
    <row r="333" spans="1:8" x14ac:dyDescent="0.25">
      <c r="A333" s="152" t="s">
        <v>952</v>
      </c>
      <c r="B333" s="152" t="s">
        <v>953</v>
      </c>
      <c r="C333" s="152" t="str">
        <f t="shared" si="5"/>
        <v>93893</v>
      </c>
      <c r="D333" s="158">
        <v>93893</v>
      </c>
      <c r="E333" s="161" t="s">
        <v>38</v>
      </c>
      <c r="F333" s="152" t="s">
        <v>954</v>
      </c>
      <c r="G333" s="152" t="s">
        <v>905</v>
      </c>
      <c r="H333" s="152" t="s">
        <v>955</v>
      </c>
    </row>
    <row r="334" spans="1:8" x14ac:dyDescent="0.25">
      <c r="A334" t="s">
        <v>1960</v>
      </c>
      <c r="B334" t="s">
        <v>1961</v>
      </c>
      <c r="C334" s="152" t="str">
        <f t="shared" si="5"/>
        <v>93299</v>
      </c>
      <c r="D334" s="153">
        <v>93299</v>
      </c>
      <c r="E334" s="161" t="s">
        <v>38</v>
      </c>
      <c r="F334" s="155">
        <v>45800.330960648149</v>
      </c>
      <c r="G334" s="155">
        <v>45800.383888888886</v>
      </c>
      <c r="H334" s="156">
        <v>5.2916666666666667E-2</v>
      </c>
    </row>
    <row r="335" spans="1:8" x14ac:dyDescent="0.25">
      <c r="A335" t="s">
        <v>1621</v>
      </c>
      <c r="B335" t="s">
        <v>1622</v>
      </c>
      <c r="C335" s="152" t="str">
        <f t="shared" si="5"/>
        <v>93339</v>
      </c>
      <c r="D335" s="153">
        <v>93339</v>
      </c>
      <c r="E335" s="161" t="s">
        <v>38</v>
      </c>
      <c r="F335" s="155">
        <v>45800.323437500003</v>
      </c>
      <c r="G335" s="155">
        <v>45800.365752314814</v>
      </c>
      <c r="H335" s="156">
        <v>4.2314814814814812E-2</v>
      </c>
    </row>
    <row r="336" spans="1:8" x14ac:dyDescent="0.25">
      <c r="A336" t="s">
        <v>1827</v>
      </c>
      <c r="B336" t="s">
        <v>1828</v>
      </c>
      <c r="C336" s="152" t="str">
        <f t="shared" si="5"/>
        <v>93383</v>
      </c>
      <c r="D336" s="153">
        <v>93383</v>
      </c>
      <c r="E336" s="161" t="s">
        <v>38</v>
      </c>
      <c r="F336" s="155">
        <v>45800.324328703704</v>
      </c>
      <c r="G336" s="155">
        <v>45800.383888888886</v>
      </c>
      <c r="H336" s="156">
        <v>5.9548611111111115E-2</v>
      </c>
    </row>
    <row r="337" spans="1:8" x14ac:dyDescent="0.25">
      <c r="A337" t="s">
        <v>1556</v>
      </c>
      <c r="B337" t="s">
        <v>1557</v>
      </c>
      <c r="C337" s="152" t="str">
        <f t="shared" si="5"/>
        <v>92404</v>
      </c>
      <c r="D337" s="153">
        <v>92404</v>
      </c>
      <c r="E337" s="161" t="s">
        <v>38</v>
      </c>
      <c r="F337" s="155">
        <v>45800.323287037034</v>
      </c>
      <c r="G337" s="155">
        <v>45800.383240740739</v>
      </c>
      <c r="H337" s="156">
        <v>5.994212962962963E-2</v>
      </c>
    </row>
    <row r="338" spans="1:8" x14ac:dyDescent="0.25">
      <c r="A338" t="s">
        <v>1564</v>
      </c>
      <c r="B338" t="s">
        <v>1565</v>
      </c>
      <c r="C338" s="152" t="str">
        <f t="shared" si="5"/>
        <v>94148</v>
      </c>
      <c r="D338" s="153">
        <v>94148</v>
      </c>
      <c r="E338" s="161" t="s">
        <v>38</v>
      </c>
      <c r="F338" s="155">
        <v>45800.323310185187</v>
      </c>
      <c r="G338" s="155">
        <v>45800.383877314816</v>
      </c>
      <c r="H338" s="156">
        <v>6.0555555555555557E-2</v>
      </c>
    </row>
    <row r="339" spans="1:8" x14ac:dyDescent="0.25">
      <c r="A339" s="152" t="s">
        <v>948</v>
      </c>
      <c r="B339" s="152" t="s">
        <v>949</v>
      </c>
      <c r="C339" s="152" t="str">
        <f t="shared" si="5"/>
        <v>93841</v>
      </c>
      <c r="D339" s="158">
        <v>93841</v>
      </c>
      <c r="E339" s="161" t="s">
        <v>38</v>
      </c>
      <c r="F339" s="152" t="s">
        <v>950</v>
      </c>
      <c r="G339" s="152" t="s">
        <v>905</v>
      </c>
      <c r="H339" s="152" t="s">
        <v>951</v>
      </c>
    </row>
    <row r="340" spans="1:8" x14ac:dyDescent="0.25">
      <c r="A340" t="s">
        <v>1438</v>
      </c>
      <c r="B340" t="s">
        <v>1439</v>
      </c>
      <c r="C340" s="152" t="str">
        <f t="shared" si="5"/>
        <v>93249</v>
      </c>
      <c r="D340" s="153">
        <v>93249</v>
      </c>
      <c r="E340" s="161" t="s">
        <v>38</v>
      </c>
      <c r="F340" s="155">
        <v>45800.32303240741</v>
      </c>
      <c r="G340" s="155">
        <v>45800.383946759262</v>
      </c>
      <c r="H340" s="156">
        <v>6.0902777777777778E-2</v>
      </c>
    </row>
    <row r="341" spans="1:8" x14ac:dyDescent="0.25">
      <c r="A341" s="152" t="s">
        <v>1219</v>
      </c>
      <c r="B341" s="152" t="s">
        <v>1220</v>
      </c>
      <c r="C341" s="152" t="str">
        <f t="shared" si="5"/>
        <v>93863</v>
      </c>
      <c r="D341" s="158">
        <v>93863</v>
      </c>
      <c r="E341" s="161" t="s">
        <v>38</v>
      </c>
      <c r="F341" s="152" t="s">
        <v>1221</v>
      </c>
      <c r="G341" s="152" t="s">
        <v>994</v>
      </c>
      <c r="H341" s="152" t="s">
        <v>1222</v>
      </c>
    </row>
    <row r="342" spans="1:8" x14ac:dyDescent="0.25">
      <c r="A342" t="s">
        <v>1925</v>
      </c>
      <c r="B342" t="s">
        <v>1926</v>
      </c>
      <c r="C342" s="152" t="str">
        <f t="shared" si="5"/>
        <v>93437</v>
      </c>
      <c r="D342" s="153">
        <v>93437</v>
      </c>
      <c r="E342" s="161" t="s">
        <v>38</v>
      </c>
      <c r="F342" s="155">
        <v>45800.327638888892</v>
      </c>
      <c r="G342" s="155">
        <v>45800.381354166668</v>
      </c>
      <c r="H342" s="156">
        <v>5.3703703703703698E-2</v>
      </c>
    </row>
    <row r="343" spans="1:8" x14ac:dyDescent="0.25">
      <c r="A343" t="s">
        <v>1434</v>
      </c>
      <c r="B343" t="s">
        <v>1435</v>
      </c>
      <c r="C343" s="152" t="str">
        <f t="shared" si="5"/>
        <v>93211</v>
      </c>
      <c r="D343" s="153">
        <v>93211</v>
      </c>
      <c r="E343" s="161" t="s">
        <v>38</v>
      </c>
      <c r="F343" s="155">
        <v>45800.32303240741</v>
      </c>
      <c r="G343" s="155">
        <v>45800.384016203701</v>
      </c>
      <c r="H343" s="156">
        <v>6.0972222222222226E-2</v>
      </c>
    </row>
    <row r="344" spans="1:8" x14ac:dyDescent="0.25">
      <c r="A344" s="152" t="s">
        <v>1185</v>
      </c>
      <c r="B344" s="152" t="s">
        <v>1186</v>
      </c>
      <c r="C344" s="152" t="str">
        <f t="shared" si="5"/>
        <v>93851</v>
      </c>
      <c r="D344" s="158">
        <v>93851</v>
      </c>
      <c r="E344" s="161" t="s">
        <v>38</v>
      </c>
      <c r="F344" s="152" t="s">
        <v>1187</v>
      </c>
      <c r="G344" s="152" t="s">
        <v>1188</v>
      </c>
      <c r="H344" s="152" t="s">
        <v>1189</v>
      </c>
    </row>
    <row r="345" spans="1:8" x14ac:dyDescent="0.25">
      <c r="A345" s="152" t="s">
        <v>1063</v>
      </c>
      <c r="B345" s="152" t="s">
        <v>1064</v>
      </c>
      <c r="C345" s="152" t="str">
        <f t="shared" si="5"/>
        <v>93858</v>
      </c>
      <c r="D345" s="158">
        <v>93858</v>
      </c>
      <c r="E345" s="161" t="s">
        <v>38</v>
      </c>
      <c r="F345" s="152" t="s">
        <v>1065</v>
      </c>
      <c r="G345" s="152" t="s">
        <v>922</v>
      </c>
      <c r="H345" s="152" t="s">
        <v>1066</v>
      </c>
    </row>
    <row r="346" spans="1:8" x14ac:dyDescent="0.25">
      <c r="A346" t="s">
        <v>1821</v>
      </c>
      <c r="B346" t="s">
        <v>1822</v>
      </c>
      <c r="C346" s="152" t="str">
        <f t="shared" si="5"/>
        <v>93307</v>
      </c>
      <c r="D346" s="153">
        <v>93307</v>
      </c>
      <c r="E346" s="161" t="s">
        <v>38</v>
      </c>
      <c r="F346" s="155">
        <v>45800.324236111112</v>
      </c>
      <c r="G346" s="155">
        <v>45800.342303240737</v>
      </c>
      <c r="H346" s="156">
        <v>4.9699074074074069E-2</v>
      </c>
    </row>
    <row r="347" spans="1:8" x14ac:dyDescent="0.25">
      <c r="A347" t="s">
        <v>1821</v>
      </c>
      <c r="B347" t="s">
        <v>1822</v>
      </c>
      <c r="C347" s="152" t="str">
        <f t="shared" si="5"/>
        <v>93307</v>
      </c>
      <c r="D347" s="153">
        <v>93307</v>
      </c>
      <c r="E347" s="161" t="s">
        <v>38</v>
      </c>
      <c r="F347" s="155">
        <v>45800.352187500001</v>
      </c>
      <c r="G347" s="155">
        <v>45800.383831018517</v>
      </c>
      <c r="H347" s="156">
        <v>4.9699074074074069E-2</v>
      </c>
    </row>
    <row r="348" spans="1:8" x14ac:dyDescent="0.25">
      <c r="A348" t="s">
        <v>1694</v>
      </c>
      <c r="C348" s="152" t="str">
        <f t="shared" si="5"/>
        <v/>
      </c>
      <c r="D348" s="153">
        <v>94199</v>
      </c>
      <c r="E348" s="161" t="s">
        <v>38</v>
      </c>
      <c r="F348" s="155">
        <v>45800.323634259257</v>
      </c>
      <c r="G348" s="155">
        <v>45800.384016203701</v>
      </c>
      <c r="H348" s="156">
        <v>6.0370370370370373E-2</v>
      </c>
    </row>
    <row r="349" spans="1:8" x14ac:dyDescent="0.25">
      <c r="A349" s="152" t="s">
        <v>973</v>
      </c>
      <c r="B349" s="152" t="s">
        <v>974</v>
      </c>
      <c r="C349" s="152" t="str">
        <f t="shared" si="5"/>
        <v>93908</v>
      </c>
      <c r="D349" s="158">
        <v>93908</v>
      </c>
      <c r="E349" s="161" t="s">
        <v>38</v>
      </c>
      <c r="F349" s="152" t="s">
        <v>975</v>
      </c>
      <c r="G349" s="152" t="s">
        <v>976</v>
      </c>
      <c r="H349" s="152" t="s">
        <v>977</v>
      </c>
    </row>
    <row r="350" spans="1:8" x14ac:dyDescent="0.25">
      <c r="A350" t="s">
        <v>1750</v>
      </c>
      <c r="B350" t="s">
        <v>1751</v>
      </c>
      <c r="C350" s="152" t="str">
        <f t="shared" si="5"/>
        <v>94183</v>
      </c>
      <c r="D350" s="153">
        <v>94183</v>
      </c>
      <c r="E350" s="161" t="s">
        <v>38</v>
      </c>
      <c r="F350" s="155">
        <v>45800.323854166665</v>
      </c>
      <c r="G350" s="155">
        <v>45800.383877314816</v>
      </c>
      <c r="H350" s="156">
        <v>6.0023148148148152E-2</v>
      </c>
    </row>
    <row r="351" spans="1:8" x14ac:dyDescent="0.25">
      <c r="A351" t="s">
        <v>2006</v>
      </c>
      <c r="B351" t="s">
        <v>2007</v>
      </c>
      <c r="C351" s="152" t="str">
        <f t="shared" si="5"/>
        <v>93277</v>
      </c>
      <c r="D351" s="153">
        <v>93277</v>
      </c>
      <c r="E351" s="161" t="s">
        <v>38</v>
      </c>
      <c r="F351" s="155">
        <v>45800.367523148147</v>
      </c>
      <c r="G351" s="155">
        <v>45800.38386574074</v>
      </c>
      <c r="H351" s="156">
        <v>1.6342592592592593E-2</v>
      </c>
    </row>
    <row r="352" spans="1:8" x14ac:dyDescent="0.25">
      <c r="A352" s="152" t="s">
        <v>1086</v>
      </c>
      <c r="B352" s="152" t="s">
        <v>1087</v>
      </c>
      <c r="C352" s="152" t="str">
        <f t="shared" si="5"/>
        <v>93864</v>
      </c>
      <c r="D352" s="158">
        <v>93864</v>
      </c>
      <c r="E352" s="161" t="s">
        <v>38</v>
      </c>
      <c r="F352" s="152" t="s">
        <v>1088</v>
      </c>
      <c r="G352" s="152" t="s">
        <v>972</v>
      </c>
      <c r="H352" s="152" t="s">
        <v>1089</v>
      </c>
    </row>
    <row r="353" spans="1:8" x14ac:dyDescent="0.25">
      <c r="A353" s="152" t="s">
        <v>1030</v>
      </c>
      <c r="B353" s="152" t="s">
        <v>1031</v>
      </c>
      <c r="C353" s="152" t="str">
        <f t="shared" si="5"/>
        <v>92813</v>
      </c>
      <c r="D353" s="158">
        <v>92813</v>
      </c>
      <c r="E353" s="161" t="s">
        <v>38</v>
      </c>
      <c r="F353" s="152" t="s">
        <v>1032</v>
      </c>
      <c r="G353" s="152" t="s">
        <v>1033</v>
      </c>
      <c r="H353" s="152" t="s">
        <v>1034</v>
      </c>
    </row>
    <row r="354" spans="1:8" x14ac:dyDescent="0.25">
      <c r="A354" t="s">
        <v>1442</v>
      </c>
      <c r="B354" t="s">
        <v>1443</v>
      </c>
      <c r="C354" s="152" t="str">
        <f t="shared" si="5"/>
        <v>93406</v>
      </c>
      <c r="D354" s="153">
        <v>93406</v>
      </c>
      <c r="E354" s="161" t="s">
        <v>38</v>
      </c>
      <c r="F354" s="155">
        <v>45800.323055555556</v>
      </c>
      <c r="G354" s="155">
        <v>45800.383981481478</v>
      </c>
      <c r="H354" s="156">
        <v>6.0925925925925932E-2</v>
      </c>
    </row>
    <row r="355" spans="1:8" x14ac:dyDescent="0.25">
      <c r="A355" t="s">
        <v>1558</v>
      </c>
      <c r="B355" t="s">
        <v>1559</v>
      </c>
      <c r="C355" s="152" t="str">
        <f t="shared" si="5"/>
        <v>94027</v>
      </c>
      <c r="D355" s="153">
        <v>94027</v>
      </c>
      <c r="E355" s="161" t="s">
        <v>38</v>
      </c>
      <c r="F355" s="155">
        <v>45800.323287037034</v>
      </c>
      <c r="G355" s="155">
        <v>45800.383888888886</v>
      </c>
      <c r="H355" s="156">
        <v>6.0590277777777778E-2</v>
      </c>
    </row>
    <row r="356" spans="1:8" x14ac:dyDescent="0.25">
      <c r="A356" s="152" t="s">
        <v>1099</v>
      </c>
      <c r="B356" s="152" t="s">
        <v>1100</v>
      </c>
      <c r="C356" s="152" t="str">
        <f t="shared" si="5"/>
        <v>90958</v>
      </c>
      <c r="D356" s="158">
        <v>90958</v>
      </c>
      <c r="E356" s="161" t="s">
        <v>38</v>
      </c>
      <c r="F356" s="152" t="s">
        <v>1101</v>
      </c>
      <c r="G356" s="152" t="s">
        <v>976</v>
      </c>
      <c r="H356" s="152" t="s">
        <v>1102</v>
      </c>
    </row>
    <row r="357" spans="1:8" x14ac:dyDescent="0.25">
      <c r="A357" t="s">
        <v>1966</v>
      </c>
      <c r="B357" t="s">
        <v>1967</v>
      </c>
      <c r="C357" s="152" t="str">
        <f t="shared" si="5"/>
        <v>93240</v>
      </c>
      <c r="D357" s="153">
        <v>93240</v>
      </c>
      <c r="E357" s="161" t="s">
        <v>38</v>
      </c>
      <c r="F357" s="155">
        <v>45800.33184027778</v>
      </c>
      <c r="G357" s="155">
        <v>45800.353252314817</v>
      </c>
      <c r="H357" s="156">
        <v>2.1400462962962965E-2</v>
      </c>
    </row>
    <row r="358" spans="1:8" x14ac:dyDescent="0.25">
      <c r="A358" s="152" t="s">
        <v>912</v>
      </c>
      <c r="B358" s="152" t="s">
        <v>913</v>
      </c>
      <c r="C358" s="152" t="str">
        <f t="shared" si="5"/>
        <v>88083</v>
      </c>
      <c r="D358" s="158">
        <v>88083</v>
      </c>
      <c r="E358" s="161" t="s">
        <v>38</v>
      </c>
      <c r="F358" s="152" t="s">
        <v>914</v>
      </c>
      <c r="G358" s="152" t="s">
        <v>905</v>
      </c>
      <c r="H358" s="152" t="s">
        <v>915</v>
      </c>
    </row>
    <row r="359" spans="1:8" x14ac:dyDescent="0.25">
      <c r="A359" t="s">
        <v>1740</v>
      </c>
      <c r="B359" t="s">
        <v>1741</v>
      </c>
      <c r="C359" s="152" t="str">
        <f t="shared" si="5"/>
        <v>93422</v>
      </c>
      <c r="D359" s="153">
        <v>93422</v>
      </c>
      <c r="E359" s="161" t="s">
        <v>38</v>
      </c>
      <c r="F359" s="155">
        <v>45800.323796296296</v>
      </c>
      <c r="G359" s="155">
        <v>45800.381215277775</v>
      </c>
      <c r="H359" s="156">
        <v>5.7418981481481481E-2</v>
      </c>
    </row>
    <row r="360" spans="1:8" x14ac:dyDescent="0.25">
      <c r="A360" s="152" t="s">
        <v>1138</v>
      </c>
      <c r="B360" s="152"/>
      <c r="C360" s="152" t="str">
        <f t="shared" si="5"/>
        <v/>
      </c>
      <c r="D360" s="153">
        <v>93839</v>
      </c>
      <c r="E360" s="161" t="s">
        <v>38</v>
      </c>
      <c r="F360" s="152" t="s">
        <v>1139</v>
      </c>
      <c r="G360" s="152" t="s">
        <v>1033</v>
      </c>
      <c r="H360" s="152" t="s">
        <v>1140</v>
      </c>
    </row>
    <row r="361" spans="1:8" x14ac:dyDescent="0.25">
      <c r="A361" t="s">
        <v>1504</v>
      </c>
      <c r="B361" t="s">
        <v>1505</v>
      </c>
      <c r="C361" s="152" t="str">
        <f t="shared" si="5"/>
        <v>93200</v>
      </c>
      <c r="D361" s="153">
        <v>93200</v>
      </c>
      <c r="E361" s="161" t="s">
        <v>38</v>
      </c>
      <c r="F361" s="155">
        <v>45800.323194444441</v>
      </c>
      <c r="G361" s="155">
        <v>45800.383877314816</v>
      </c>
      <c r="H361" s="156">
        <v>6.0682870370370373E-2</v>
      </c>
    </row>
    <row r="362" spans="1:8" x14ac:dyDescent="0.25">
      <c r="A362" s="152" t="s">
        <v>1270</v>
      </c>
      <c r="B362" s="152" t="s">
        <v>1271</v>
      </c>
      <c r="C362" s="152" t="str">
        <f t="shared" si="5"/>
        <v>93852</v>
      </c>
      <c r="D362" s="158">
        <v>93852</v>
      </c>
      <c r="E362" s="161" t="s">
        <v>38</v>
      </c>
      <c r="F362" s="152" t="s">
        <v>1272</v>
      </c>
      <c r="G362" s="152" t="s">
        <v>1033</v>
      </c>
      <c r="H362" s="152" t="s">
        <v>1273</v>
      </c>
    </row>
    <row r="363" spans="1:8" x14ac:dyDescent="0.25">
      <c r="A363" t="s">
        <v>1778</v>
      </c>
      <c r="B363" t="s">
        <v>1779</v>
      </c>
      <c r="C363" s="152" t="str">
        <f t="shared" si="5"/>
        <v>93353</v>
      </c>
      <c r="D363" s="153">
        <v>93353</v>
      </c>
      <c r="E363" s="161" t="s">
        <v>38</v>
      </c>
      <c r="F363" s="155">
        <v>45800.323946759258</v>
      </c>
      <c r="G363" s="155">
        <v>45800.383912037039</v>
      </c>
      <c r="H363" s="156">
        <v>5.9965277777777777E-2</v>
      </c>
    </row>
    <row r="364" spans="1:8" x14ac:dyDescent="0.25">
      <c r="A364" t="s">
        <v>1580</v>
      </c>
      <c r="B364" t="s">
        <v>1581</v>
      </c>
      <c r="C364" s="152" t="str">
        <f t="shared" si="5"/>
        <v>89802</v>
      </c>
      <c r="D364" s="153">
        <v>89802</v>
      </c>
      <c r="E364" s="161" t="s">
        <v>38</v>
      </c>
      <c r="F364" s="155">
        <v>45800.323344907411</v>
      </c>
      <c r="G364" s="155">
        <v>45800.38386574074</v>
      </c>
      <c r="H364" s="156">
        <v>6.0520833333333329E-2</v>
      </c>
    </row>
    <row r="365" spans="1:8" x14ac:dyDescent="0.25">
      <c r="A365" s="152" t="s">
        <v>1214</v>
      </c>
      <c r="B365" s="152" t="s">
        <v>1215</v>
      </c>
      <c r="C365" s="152" t="str">
        <f t="shared" si="5"/>
        <v>93883</v>
      </c>
      <c r="D365" s="158">
        <v>93883</v>
      </c>
      <c r="E365" s="161" t="s">
        <v>38</v>
      </c>
      <c r="F365" s="152" t="s">
        <v>1216</v>
      </c>
      <c r="G365" s="152" t="s">
        <v>1217</v>
      </c>
      <c r="H365" s="152" t="s">
        <v>1218</v>
      </c>
    </row>
    <row r="366" spans="1:8" x14ac:dyDescent="0.25">
      <c r="A366" t="s">
        <v>1746</v>
      </c>
      <c r="B366" t="s">
        <v>1747</v>
      </c>
      <c r="C366" s="152" t="str">
        <f t="shared" si="5"/>
        <v>93401</v>
      </c>
      <c r="D366" s="153">
        <v>93401</v>
      </c>
      <c r="E366" s="161" t="s">
        <v>38</v>
      </c>
      <c r="F366" s="155">
        <v>45800.323807870373</v>
      </c>
      <c r="G366" s="155">
        <v>45800.383900462963</v>
      </c>
      <c r="H366" s="156">
        <v>6.0092592592592593E-2</v>
      </c>
    </row>
    <row r="367" spans="1:8" x14ac:dyDescent="0.25">
      <c r="A367" t="s">
        <v>1786</v>
      </c>
      <c r="B367" t="s">
        <v>1787</v>
      </c>
      <c r="C367" s="152" t="str">
        <f t="shared" si="5"/>
        <v>93480</v>
      </c>
      <c r="D367" s="153">
        <v>93480</v>
      </c>
      <c r="E367" s="161" t="s">
        <v>38</v>
      </c>
      <c r="F367" s="155">
        <v>45800.324016203704</v>
      </c>
      <c r="G367" s="155">
        <v>45800.383425925924</v>
      </c>
      <c r="H367" s="156">
        <v>5.9398148148148144E-2</v>
      </c>
    </row>
    <row r="368" spans="1:8" x14ac:dyDescent="0.25">
      <c r="A368" t="s">
        <v>1514</v>
      </c>
      <c r="B368" t="s">
        <v>1515</v>
      </c>
      <c r="C368" s="152" t="str">
        <f t="shared" si="5"/>
        <v>93358</v>
      </c>
      <c r="D368" s="153">
        <v>93358</v>
      </c>
      <c r="E368" s="161" t="s">
        <v>38</v>
      </c>
      <c r="F368" s="155">
        <v>45800.323217592595</v>
      </c>
      <c r="G368" s="155">
        <v>45800.383877314816</v>
      </c>
      <c r="H368" s="156">
        <v>6.0659722222222219E-2</v>
      </c>
    </row>
    <row r="369" spans="1:8" x14ac:dyDescent="0.25">
      <c r="A369" s="152" t="s">
        <v>1075</v>
      </c>
      <c r="B369" s="152" t="s">
        <v>1076</v>
      </c>
      <c r="C369" s="152" t="str">
        <f t="shared" si="5"/>
        <v>94028</v>
      </c>
      <c r="D369" s="158">
        <v>94028</v>
      </c>
      <c r="E369" s="161" t="s">
        <v>38</v>
      </c>
      <c r="F369" s="152" t="s">
        <v>1077</v>
      </c>
      <c r="G369" s="152" t="s">
        <v>905</v>
      </c>
      <c r="H369" s="152" t="s">
        <v>1070</v>
      </c>
    </row>
    <row r="370" spans="1:8" x14ac:dyDescent="0.25">
      <c r="A370" t="s">
        <v>1994</v>
      </c>
      <c r="B370" t="s">
        <v>1995</v>
      </c>
      <c r="C370" s="152" t="str">
        <f t="shared" si="5"/>
        <v>94212</v>
      </c>
      <c r="D370" s="153">
        <v>94212</v>
      </c>
      <c r="E370" s="161" t="s">
        <v>38</v>
      </c>
      <c r="F370" s="155">
        <v>45800.349861111114</v>
      </c>
      <c r="G370" s="155">
        <v>45800.383888888886</v>
      </c>
      <c r="H370" s="156">
        <v>3.4027777777777775E-2</v>
      </c>
    </row>
    <row r="371" spans="1:8" x14ac:dyDescent="0.25">
      <c r="A371" t="s">
        <v>1866</v>
      </c>
      <c r="C371" s="152" t="str">
        <f t="shared" si="5"/>
        <v/>
      </c>
      <c r="D371" s="153">
        <v>89646</v>
      </c>
      <c r="E371" s="161" t="s">
        <v>38</v>
      </c>
      <c r="F371" s="155">
        <v>45800.325104166666</v>
      </c>
      <c r="G371" s="155">
        <v>45800.329953703702</v>
      </c>
      <c r="H371" s="156">
        <v>4.8379629629629632E-3</v>
      </c>
    </row>
    <row r="372" spans="1:8" x14ac:dyDescent="0.25">
      <c r="A372" t="s">
        <v>1637</v>
      </c>
      <c r="B372" t="s">
        <v>1638</v>
      </c>
      <c r="C372" s="152" t="str">
        <f t="shared" si="5"/>
        <v>91046</v>
      </c>
      <c r="D372" s="153">
        <v>91046</v>
      </c>
      <c r="E372" s="161" t="s">
        <v>38</v>
      </c>
      <c r="F372" s="155">
        <v>45800.323460648149</v>
      </c>
      <c r="G372" s="155">
        <v>45800.383877314816</v>
      </c>
      <c r="H372" s="156">
        <v>6.0416666666666667E-2</v>
      </c>
    </row>
    <row r="373" spans="1:8" x14ac:dyDescent="0.25">
      <c r="A373" s="152" t="s">
        <v>907</v>
      </c>
      <c r="B373" s="152" t="s">
        <v>908</v>
      </c>
      <c r="C373" s="152" t="str">
        <f t="shared" si="5"/>
        <v>93889</v>
      </c>
      <c r="D373" s="158">
        <v>93889</v>
      </c>
      <c r="E373" s="161" t="s">
        <v>38</v>
      </c>
      <c r="F373" s="152" t="s">
        <v>909</v>
      </c>
      <c r="G373" s="152" t="s">
        <v>910</v>
      </c>
      <c r="H373" s="152" t="s">
        <v>911</v>
      </c>
    </row>
    <row r="374" spans="1:8" x14ac:dyDescent="0.25">
      <c r="A374" t="s">
        <v>1647</v>
      </c>
      <c r="B374" t="s">
        <v>1648</v>
      </c>
      <c r="C374" s="152" t="str">
        <f t="shared" si="5"/>
        <v>94198</v>
      </c>
      <c r="D374" s="153">
        <v>94198</v>
      </c>
      <c r="E374" s="161" t="s">
        <v>38</v>
      </c>
      <c r="F374" s="155">
        <v>45800.323506944442</v>
      </c>
      <c r="G374" s="155">
        <v>45800.383900462963</v>
      </c>
      <c r="H374" s="156">
        <v>6.039351851851852E-2</v>
      </c>
    </row>
    <row r="375" spans="1:8" x14ac:dyDescent="0.25">
      <c r="A375" t="s">
        <v>1422</v>
      </c>
      <c r="B375" t="s">
        <v>1423</v>
      </c>
      <c r="C375" s="152" t="str">
        <f t="shared" si="5"/>
        <v>94150</v>
      </c>
      <c r="D375" s="153">
        <v>94150</v>
      </c>
      <c r="E375" s="161" t="s">
        <v>38</v>
      </c>
      <c r="F375" s="155">
        <v>45800.322997685187</v>
      </c>
      <c r="G375" s="155">
        <v>45800.384016203701</v>
      </c>
      <c r="H375" s="156">
        <v>6.100694444444444E-2</v>
      </c>
    </row>
    <row r="376" spans="1:8" x14ac:dyDescent="0.25">
      <c r="A376" t="s">
        <v>1829</v>
      </c>
      <c r="B376" t="s">
        <v>1830</v>
      </c>
      <c r="C376" s="152" t="str">
        <f t="shared" si="5"/>
        <v>93230</v>
      </c>
      <c r="D376" s="153">
        <v>93230</v>
      </c>
      <c r="E376" s="161" t="s">
        <v>38</v>
      </c>
      <c r="F376" s="155">
        <v>45800.324328703704</v>
      </c>
      <c r="G376" s="155">
        <v>45800.384016203701</v>
      </c>
      <c r="H376" s="156">
        <v>5.9675925925925931E-2</v>
      </c>
    </row>
    <row r="377" spans="1:8" x14ac:dyDescent="0.25">
      <c r="A377" s="152" t="s">
        <v>1382</v>
      </c>
      <c r="B377" s="152" t="s">
        <v>1383</v>
      </c>
      <c r="C377" s="152" t="str">
        <f t="shared" si="5"/>
        <v>93866</v>
      </c>
      <c r="D377" s="158">
        <v>93866</v>
      </c>
      <c r="E377" s="161" t="s">
        <v>38</v>
      </c>
      <c r="F377" s="152" t="s">
        <v>1384</v>
      </c>
      <c r="G377" s="152" t="s">
        <v>1385</v>
      </c>
      <c r="H377" s="152" t="s">
        <v>1386</v>
      </c>
    </row>
    <row r="378" spans="1:8" x14ac:dyDescent="0.25">
      <c r="A378" t="s">
        <v>1897</v>
      </c>
      <c r="B378" t="s">
        <v>1898</v>
      </c>
      <c r="C378" s="152" t="str">
        <f t="shared" si="5"/>
        <v>93333</v>
      </c>
      <c r="D378" s="153">
        <v>93333</v>
      </c>
      <c r="E378" s="161" t="s">
        <v>38</v>
      </c>
      <c r="F378" s="155">
        <v>45800.326145833336</v>
      </c>
      <c r="G378" s="155">
        <v>45800.383900462963</v>
      </c>
      <c r="H378" s="156">
        <v>5.7743055555555554E-2</v>
      </c>
    </row>
    <row r="379" spans="1:8" x14ac:dyDescent="0.25">
      <c r="A379" t="s">
        <v>1990</v>
      </c>
      <c r="B379" t="s">
        <v>1991</v>
      </c>
      <c r="C379" s="152" t="str">
        <f t="shared" si="5"/>
        <v>93338</v>
      </c>
      <c r="D379" s="153">
        <v>93338</v>
      </c>
      <c r="E379" s="161" t="s">
        <v>38</v>
      </c>
      <c r="F379" s="155">
        <v>45800.34474537037</v>
      </c>
      <c r="G379" s="155">
        <v>45800.383888888886</v>
      </c>
      <c r="H379" s="156">
        <v>3.9131944444444448E-2</v>
      </c>
    </row>
    <row r="380" spans="1:8" x14ac:dyDescent="0.25">
      <c r="A380" t="s">
        <v>1875</v>
      </c>
      <c r="C380" s="152" t="str">
        <f t="shared" si="5"/>
        <v/>
      </c>
      <c r="D380" s="153">
        <v>93384</v>
      </c>
      <c r="E380" s="161" t="s">
        <v>38</v>
      </c>
      <c r="F380" s="155">
        <v>45800.325370370374</v>
      </c>
      <c r="G380" s="155">
        <v>45800.384016203701</v>
      </c>
      <c r="H380" s="156">
        <v>5.8634259259259254E-2</v>
      </c>
    </row>
    <row r="381" spans="1:8" x14ac:dyDescent="0.25">
      <c r="A381" t="s">
        <v>1732</v>
      </c>
      <c r="B381" t="s">
        <v>1733</v>
      </c>
      <c r="C381" s="152" t="str">
        <f t="shared" si="5"/>
        <v>94025</v>
      </c>
      <c r="D381" s="153">
        <v>94025</v>
      </c>
      <c r="E381" s="161" t="s">
        <v>38</v>
      </c>
      <c r="F381" s="155">
        <v>45800.323761574073</v>
      </c>
      <c r="G381" s="155">
        <v>45800.38386574074</v>
      </c>
      <c r="H381" s="156">
        <v>6.0092592592592593E-2</v>
      </c>
    </row>
    <row r="382" spans="1:8" x14ac:dyDescent="0.25">
      <c r="A382" t="s">
        <v>1408</v>
      </c>
      <c r="B382" t="s">
        <v>1409</v>
      </c>
      <c r="C382" s="152" t="str">
        <f t="shared" si="5"/>
        <v>93197</v>
      </c>
      <c r="D382" s="153">
        <v>93197</v>
      </c>
      <c r="E382" s="161" t="s">
        <v>38</v>
      </c>
      <c r="F382" s="155">
        <v>45807.336053240739</v>
      </c>
      <c r="G382" s="155">
        <v>45807.336087962962</v>
      </c>
      <c r="H382" s="156">
        <v>3.4722222222222222E-5</v>
      </c>
    </row>
    <row r="383" spans="1:8" x14ac:dyDescent="0.25">
      <c r="A383" t="s">
        <v>1408</v>
      </c>
      <c r="B383" t="s">
        <v>1409</v>
      </c>
      <c r="C383" s="152" t="str">
        <f t="shared" si="5"/>
        <v>93197</v>
      </c>
      <c r="D383" s="153">
        <v>93197</v>
      </c>
      <c r="E383" s="161" t="s">
        <v>38</v>
      </c>
      <c r="F383" s="155">
        <v>45800.326481481483</v>
      </c>
      <c r="G383" s="155">
        <v>45800.383877314816</v>
      </c>
      <c r="H383" s="156">
        <v>5.7395833333333333E-2</v>
      </c>
    </row>
    <row r="384" spans="1:8" x14ac:dyDescent="0.25">
      <c r="A384" t="s">
        <v>1418</v>
      </c>
      <c r="B384" t="s">
        <v>1419</v>
      </c>
      <c r="C384" s="152" t="str">
        <f t="shared" si="5"/>
        <v>93349</v>
      </c>
      <c r="D384" s="153">
        <v>93349</v>
      </c>
      <c r="E384" s="161" t="s">
        <v>38</v>
      </c>
      <c r="F384" s="155">
        <v>45800.322939814818</v>
      </c>
      <c r="G384" s="155">
        <v>45800.383888888886</v>
      </c>
      <c r="H384" s="156">
        <v>6.0949074074074072E-2</v>
      </c>
    </row>
    <row r="385" spans="1:8" x14ac:dyDescent="0.25">
      <c r="A385" t="s">
        <v>1418</v>
      </c>
      <c r="B385" t="s">
        <v>1590</v>
      </c>
      <c r="C385" s="152" t="str">
        <f t="shared" si="5"/>
        <v>93350</v>
      </c>
      <c r="D385" s="153">
        <v>93350</v>
      </c>
      <c r="E385" s="161" t="s">
        <v>38</v>
      </c>
      <c r="F385" s="155">
        <v>45800.323368055557</v>
      </c>
      <c r="G385" s="155">
        <v>45800.38</v>
      </c>
      <c r="H385" s="156">
        <v>5.6631944444444443E-2</v>
      </c>
    </row>
    <row r="386" spans="1:8" x14ac:dyDescent="0.25">
      <c r="A386" s="152" t="s">
        <v>1047</v>
      </c>
      <c r="B386" s="152" t="s">
        <v>1048</v>
      </c>
      <c r="C386" s="152" t="str">
        <f t="shared" ref="C386:C448" si="6">MID(B386,1,5)</f>
        <v>93877</v>
      </c>
      <c r="D386" s="158">
        <v>93877</v>
      </c>
      <c r="E386" s="161" t="s">
        <v>38</v>
      </c>
      <c r="F386" s="152" t="s">
        <v>1049</v>
      </c>
      <c r="G386" s="152" t="s">
        <v>936</v>
      </c>
      <c r="H386" s="152" t="s">
        <v>1050</v>
      </c>
    </row>
    <row r="387" spans="1:8" x14ac:dyDescent="0.25">
      <c r="A387" t="s">
        <v>1851</v>
      </c>
      <c r="B387" t="s">
        <v>1852</v>
      </c>
      <c r="C387" s="152" t="str">
        <f t="shared" si="6"/>
        <v>93213</v>
      </c>
      <c r="D387" s="153">
        <v>93213</v>
      </c>
      <c r="E387" s="161" t="s">
        <v>38</v>
      </c>
      <c r="F387" s="155">
        <v>45800.324745370373</v>
      </c>
      <c r="G387" s="155">
        <v>45800.383900462963</v>
      </c>
      <c r="H387" s="156">
        <v>5.9143518518518519E-2</v>
      </c>
    </row>
    <row r="388" spans="1:8" x14ac:dyDescent="0.25">
      <c r="A388" s="152" t="s">
        <v>965</v>
      </c>
      <c r="B388" s="152" t="s">
        <v>966</v>
      </c>
      <c r="C388" s="152" t="str">
        <f t="shared" si="6"/>
        <v>93850</v>
      </c>
      <c r="D388" s="158">
        <v>93850</v>
      </c>
      <c r="E388" s="161" t="s">
        <v>38</v>
      </c>
      <c r="F388" s="152" t="s">
        <v>967</v>
      </c>
      <c r="G388" s="152" t="s">
        <v>922</v>
      </c>
      <c r="H388" s="152" t="s">
        <v>968</v>
      </c>
    </row>
    <row r="389" spans="1:8" x14ac:dyDescent="0.25">
      <c r="A389" t="s">
        <v>1973</v>
      </c>
      <c r="B389" t="s">
        <v>1974</v>
      </c>
      <c r="C389" s="152" t="str">
        <f t="shared" si="6"/>
        <v>93346</v>
      </c>
      <c r="D389" s="153">
        <v>93346</v>
      </c>
      <c r="E389" s="161" t="s">
        <v>38</v>
      </c>
      <c r="F389" s="155">
        <v>45800.335659722223</v>
      </c>
      <c r="G389" s="155">
        <v>45800.383888888886</v>
      </c>
      <c r="H389" s="156">
        <v>4.821759259259259E-2</v>
      </c>
    </row>
    <row r="390" spans="1:8" x14ac:dyDescent="0.25">
      <c r="A390" t="s">
        <v>1692</v>
      </c>
      <c r="B390" t="s">
        <v>1693</v>
      </c>
      <c r="C390" s="152" t="str">
        <f t="shared" si="6"/>
        <v>93193</v>
      </c>
      <c r="D390" s="153">
        <v>93193</v>
      </c>
      <c r="E390" s="161" t="s">
        <v>38</v>
      </c>
      <c r="F390" s="155">
        <v>45800.323634259257</v>
      </c>
      <c r="G390" s="155">
        <v>45800.383831018517</v>
      </c>
      <c r="H390" s="156">
        <v>6.0196759259259262E-2</v>
      </c>
    </row>
    <row r="391" spans="1:8" x14ac:dyDescent="0.25">
      <c r="A391" t="s">
        <v>1876</v>
      </c>
      <c r="B391" t="s">
        <v>1877</v>
      </c>
      <c r="C391" s="152" t="str">
        <f t="shared" si="6"/>
        <v>89590</v>
      </c>
      <c r="D391" s="153">
        <v>89590</v>
      </c>
      <c r="E391" s="161" t="s">
        <v>38</v>
      </c>
      <c r="F391" s="155">
        <v>45800.32539351852</v>
      </c>
      <c r="G391" s="155">
        <v>45800.383877314816</v>
      </c>
      <c r="H391" s="156">
        <v>5.8483796296296298E-2</v>
      </c>
    </row>
    <row r="392" spans="1:8" x14ac:dyDescent="0.25">
      <c r="A392" t="s">
        <v>1756</v>
      </c>
      <c r="B392" t="s">
        <v>1757</v>
      </c>
      <c r="C392" s="152" t="str">
        <f t="shared" si="6"/>
        <v>93245</v>
      </c>
      <c r="D392" s="153">
        <v>93245</v>
      </c>
      <c r="E392" s="161" t="s">
        <v>38</v>
      </c>
      <c r="F392" s="155">
        <v>45800.323854166665</v>
      </c>
      <c r="G392" s="155">
        <v>45800.383819444447</v>
      </c>
      <c r="H392" s="156">
        <v>5.9965277777777777E-2</v>
      </c>
    </row>
    <row r="393" spans="1:8" x14ac:dyDescent="0.25">
      <c r="A393" t="s">
        <v>1532</v>
      </c>
      <c r="B393" t="s">
        <v>1533</v>
      </c>
      <c r="C393" s="152" t="str">
        <f t="shared" si="6"/>
        <v>93300</v>
      </c>
      <c r="D393" s="153">
        <v>93300</v>
      </c>
      <c r="E393" s="161" t="s">
        <v>38</v>
      </c>
      <c r="F393" s="155">
        <v>45800.323240740741</v>
      </c>
      <c r="G393" s="155">
        <v>45800.383819444447</v>
      </c>
      <c r="H393" s="156">
        <v>6.0578703703703697E-2</v>
      </c>
    </row>
    <row r="394" spans="1:8" x14ac:dyDescent="0.25">
      <c r="A394" t="s">
        <v>1835</v>
      </c>
      <c r="B394" t="s">
        <v>1836</v>
      </c>
      <c r="C394" s="152" t="str">
        <f t="shared" si="6"/>
        <v>93376</v>
      </c>
      <c r="D394" s="153">
        <v>93376</v>
      </c>
      <c r="E394" s="161" t="s">
        <v>38</v>
      </c>
      <c r="F394" s="155">
        <v>45800.32439814815</v>
      </c>
      <c r="G394" s="155">
        <v>45800.382708333331</v>
      </c>
      <c r="H394" s="156">
        <v>5.8298611111111114E-2</v>
      </c>
    </row>
    <row r="395" spans="1:8" x14ac:dyDescent="0.25">
      <c r="A395" s="152" t="s">
        <v>1172</v>
      </c>
      <c r="B395" s="152" t="s">
        <v>1173</v>
      </c>
      <c r="C395" s="152" t="str">
        <f t="shared" si="6"/>
        <v>83058</v>
      </c>
      <c r="D395" s="158">
        <v>83058</v>
      </c>
      <c r="E395" s="161" t="s">
        <v>38</v>
      </c>
      <c r="F395" s="152" t="s">
        <v>1174</v>
      </c>
      <c r="G395" s="152" t="s">
        <v>1058</v>
      </c>
      <c r="H395" s="152" t="s">
        <v>1175</v>
      </c>
    </row>
    <row r="396" spans="1:8" x14ac:dyDescent="0.25">
      <c r="A396" t="s">
        <v>1809</v>
      </c>
      <c r="B396" t="s">
        <v>1810</v>
      </c>
      <c r="C396" s="152" t="str">
        <f t="shared" si="6"/>
        <v>90862</v>
      </c>
      <c r="D396" s="153">
        <v>90862</v>
      </c>
      <c r="E396" s="161" t="s">
        <v>38</v>
      </c>
      <c r="F396" s="155">
        <v>45800.324143518519</v>
      </c>
      <c r="G396" s="155">
        <v>45800.384016203701</v>
      </c>
      <c r="H396" s="156">
        <v>5.9861111111111108E-2</v>
      </c>
    </row>
    <row r="397" spans="1:8" x14ac:dyDescent="0.25">
      <c r="A397" t="s">
        <v>1566</v>
      </c>
      <c r="B397" t="s">
        <v>1567</v>
      </c>
      <c r="C397" s="152" t="str">
        <f t="shared" si="6"/>
        <v>73068</v>
      </c>
      <c r="D397" s="153">
        <v>73068</v>
      </c>
      <c r="E397" s="161" t="s">
        <v>38</v>
      </c>
      <c r="F397" s="155">
        <v>45800.323310185187</v>
      </c>
      <c r="G397" s="155">
        <v>45800.359247685185</v>
      </c>
      <c r="H397" s="156">
        <v>5.8182870370370371E-2</v>
      </c>
    </row>
    <row r="398" spans="1:8" x14ac:dyDescent="0.25">
      <c r="A398" t="s">
        <v>1566</v>
      </c>
      <c r="B398" t="s">
        <v>1567</v>
      </c>
      <c r="C398" s="152" t="str">
        <f t="shared" si="6"/>
        <v>73068</v>
      </c>
      <c r="D398" s="153">
        <v>73068</v>
      </c>
      <c r="E398" s="161" t="s">
        <v>38</v>
      </c>
      <c r="F398" s="155">
        <v>45800.361620370371</v>
      </c>
      <c r="G398" s="155">
        <v>45800.383888888886</v>
      </c>
      <c r="H398" s="156">
        <v>5.8182870370370371E-2</v>
      </c>
    </row>
    <row r="399" spans="1:8" x14ac:dyDescent="0.25">
      <c r="A399" s="152" t="s">
        <v>1365</v>
      </c>
      <c r="B399" s="152" t="s">
        <v>1366</v>
      </c>
      <c r="C399" s="152" t="str">
        <f t="shared" si="6"/>
        <v>93909</v>
      </c>
      <c r="D399" s="158">
        <v>93909</v>
      </c>
      <c r="E399" s="161" t="s">
        <v>38</v>
      </c>
      <c r="F399" s="152" t="s">
        <v>1367</v>
      </c>
      <c r="G399" s="152" t="s">
        <v>1123</v>
      </c>
      <c r="H399" s="152" t="s">
        <v>1368</v>
      </c>
    </row>
    <row r="400" spans="1:8" x14ac:dyDescent="0.25">
      <c r="A400" t="s">
        <v>1917</v>
      </c>
      <c r="B400" t="s">
        <v>1918</v>
      </c>
      <c r="C400" s="152" t="str">
        <f t="shared" si="6"/>
        <v>93203</v>
      </c>
      <c r="D400" s="153">
        <v>93203</v>
      </c>
      <c r="E400" s="161" t="s">
        <v>38</v>
      </c>
      <c r="F400" s="155">
        <v>45800.327164351853</v>
      </c>
      <c r="G400" s="155">
        <v>45800.383935185186</v>
      </c>
      <c r="H400" s="156">
        <v>5.6770833333333333E-2</v>
      </c>
    </row>
    <row r="401" spans="1:8" x14ac:dyDescent="0.25">
      <c r="A401" t="s">
        <v>1669</v>
      </c>
      <c r="B401" t="s">
        <v>1670</v>
      </c>
      <c r="C401" s="152" t="str">
        <f t="shared" si="6"/>
        <v>93242</v>
      </c>
      <c r="D401" s="153">
        <v>93242</v>
      </c>
      <c r="E401" s="161" t="s">
        <v>38</v>
      </c>
      <c r="F401" s="155">
        <v>45800.323553240742</v>
      </c>
      <c r="G401" s="155">
        <v>45800.384016203701</v>
      </c>
      <c r="H401" s="156">
        <v>6.0451388888888895E-2</v>
      </c>
    </row>
    <row r="402" spans="1:8" x14ac:dyDescent="0.25">
      <c r="A402" t="s">
        <v>1919</v>
      </c>
      <c r="B402" t="s">
        <v>1920</v>
      </c>
      <c r="C402" s="152" t="str">
        <f t="shared" si="6"/>
        <v>90767</v>
      </c>
      <c r="D402" s="153">
        <v>90767</v>
      </c>
      <c r="E402" s="161" t="s">
        <v>38</v>
      </c>
      <c r="F402" s="155">
        <v>45800.327199074076</v>
      </c>
      <c r="G402" s="155">
        <v>45800.383877314816</v>
      </c>
      <c r="H402" s="156">
        <v>5.6666666666666671E-2</v>
      </c>
    </row>
    <row r="403" spans="1:8" x14ac:dyDescent="0.25">
      <c r="A403" t="s">
        <v>1548</v>
      </c>
      <c r="B403" t="s">
        <v>1549</v>
      </c>
      <c r="C403" s="152" t="str">
        <f t="shared" si="6"/>
        <v>93428</v>
      </c>
      <c r="D403" s="153">
        <v>93428</v>
      </c>
      <c r="E403" s="161" t="s">
        <v>38</v>
      </c>
      <c r="F403" s="155">
        <v>45800.323275462964</v>
      </c>
      <c r="G403" s="155">
        <v>45800.383831018517</v>
      </c>
      <c r="H403" s="156">
        <v>6.0555555555555557E-2</v>
      </c>
    </row>
    <row r="404" spans="1:8" x14ac:dyDescent="0.25">
      <c r="A404" t="s">
        <v>1864</v>
      </c>
      <c r="B404" t="s">
        <v>1865</v>
      </c>
      <c r="C404" s="152" t="str">
        <f t="shared" si="6"/>
        <v>93468</v>
      </c>
      <c r="D404" s="153">
        <v>93468</v>
      </c>
      <c r="E404" s="161" t="s">
        <v>38</v>
      </c>
      <c r="F404" s="155">
        <v>45800.325046296297</v>
      </c>
      <c r="G404" s="155">
        <v>45800.383888888886</v>
      </c>
      <c r="H404" s="156">
        <v>5.8831018518518519E-2</v>
      </c>
    </row>
    <row r="405" spans="1:8" x14ac:dyDescent="0.25">
      <c r="A405" t="s">
        <v>1947</v>
      </c>
      <c r="B405" t="s">
        <v>1948</v>
      </c>
      <c r="C405" s="152" t="str">
        <f t="shared" si="6"/>
        <v>90848</v>
      </c>
      <c r="D405" s="153">
        <v>90848</v>
      </c>
      <c r="E405" s="161" t="s">
        <v>38</v>
      </c>
      <c r="F405" s="155">
        <v>45800.329421296294</v>
      </c>
      <c r="G405" s="155">
        <v>45800.383692129632</v>
      </c>
      <c r="H405" s="156">
        <v>5.4270833333333331E-2</v>
      </c>
    </row>
    <row r="406" spans="1:8" x14ac:dyDescent="0.25">
      <c r="A406" t="s">
        <v>1793</v>
      </c>
      <c r="B406" t="s">
        <v>1794</v>
      </c>
      <c r="C406" s="152" t="str">
        <f t="shared" si="6"/>
        <v>93296</v>
      </c>
      <c r="D406" s="153">
        <v>93296</v>
      </c>
      <c r="E406" s="161" t="s">
        <v>38</v>
      </c>
      <c r="F406" s="155">
        <v>45800.324016203704</v>
      </c>
      <c r="G406" s="155">
        <v>45800.383993055555</v>
      </c>
      <c r="H406" s="156">
        <v>5.9976851851851858E-2</v>
      </c>
    </row>
    <row r="407" spans="1:8" x14ac:dyDescent="0.25">
      <c r="A407" t="s">
        <v>1468</v>
      </c>
      <c r="B407" t="s">
        <v>1469</v>
      </c>
      <c r="C407" s="152" t="str">
        <f t="shared" si="6"/>
        <v>93302</v>
      </c>
      <c r="D407" s="153">
        <v>93302</v>
      </c>
      <c r="E407" s="161" t="s">
        <v>38</v>
      </c>
      <c r="F407" s="155">
        <v>45800.323113425926</v>
      </c>
      <c r="G407" s="155">
        <v>45800.383877314816</v>
      </c>
      <c r="H407" s="156">
        <v>6.0763888888888888E-2</v>
      </c>
    </row>
    <row r="408" spans="1:8" x14ac:dyDescent="0.25">
      <c r="A408" s="152" t="s">
        <v>1240</v>
      </c>
      <c r="B408" s="152" t="s">
        <v>1241</v>
      </c>
      <c r="C408" s="152" t="str">
        <f t="shared" si="6"/>
        <v>92200</v>
      </c>
      <c r="D408" s="158">
        <v>92200</v>
      </c>
      <c r="E408" s="161" t="s">
        <v>38</v>
      </c>
      <c r="F408" s="152" t="s">
        <v>1242</v>
      </c>
      <c r="G408" s="152" t="s">
        <v>922</v>
      </c>
      <c r="H408" s="152" t="s">
        <v>1243</v>
      </c>
    </row>
    <row r="409" spans="1:8" x14ac:dyDescent="0.25">
      <c r="A409" t="s">
        <v>1815</v>
      </c>
      <c r="B409" t="s">
        <v>1816</v>
      </c>
      <c r="C409" s="152" t="str">
        <f t="shared" si="6"/>
        <v>93348</v>
      </c>
      <c r="D409" s="153">
        <v>93348</v>
      </c>
      <c r="E409" s="161" t="s">
        <v>38</v>
      </c>
      <c r="F409" s="155">
        <v>45800.324201388888</v>
      </c>
      <c r="G409" s="155">
        <v>45800.384016203701</v>
      </c>
      <c r="H409" s="156">
        <v>5.9803240740740747E-2</v>
      </c>
    </row>
    <row r="410" spans="1:8" x14ac:dyDescent="0.25">
      <c r="A410" t="s">
        <v>1949</v>
      </c>
      <c r="B410" t="s">
        <v>1950</v>
      </c>
      <c r="C410" s="152" t="str">
        <f t="shared" si="6"/>
        <v>87312</v>
      </c>
      <c r="D410" s="153">
        <v>87312</v>
      </c>
      <c r="E410" s="161" t="s">
        <v>38</v>
      </c>
      <c r="F410" s="155">
        <v>45800.329444444447</v>
      </c>
      <c r="G410" s="155">
        <v>45800.383900462963</v>
      </c>
      <c r="H410" s="156">
        <v>5.4456018518518522E-2</v>
      </c>
    </row>
    <row r="411" spans="1:8" x14ac:dyDescent="0.25">
      <c r="A411" s="152" t="s">
        <v>1352</v>
      </c>
      <c r="B411" s="152" t="s">
        <v>1353</v>
      </c>
      <c r="C411" s="152" t="str">
        <f t="shared" si="6"/>
        <v>93894</v>
      </c>
      <c r="D411" s="158">
        <v>93894</v>
      </c>
      <c r="E411" s="161" t="s">
        <v>38</v>
      </c>
      <c r="F411" s="152" t="s">
        <v>1354</v>
      </c>
      <c r="G411" s="152" t="s">
        <v>922</v>
      </c>
      <c r="H411" s="152" t="s">
        <v>1355</v>
      </c>
    </row>
    <row r="412" spans="1:8" x14ac:dyDescent="0.25">
      <c r="A412" t="s">
        <v>1871</v>
      </c>
      <c r="B412" t="s">
        <v>1872</v>
      </c>
      <c r="C412" s="152" t="str">
        <f t="shared" si="6"/>
        <v>91534</v>
      </c>
      <c r="D412" s="153">
        <v>91534</v>
      </c>
      <c r="E412" s="161" t="s">
        <v>38</v>
      </c>
      <c r="F412" s="155">
        <v>45800.325324074074</v>
      </c>
      <c r="G412" s="155">
        <v>45800.383877314816</v>
      </c>
      <c r="H412" s="156">
        <v>5.8553240740740746E-2</v>
      </c>
    </row>
    <row r="413" spans="1:8" x14ac:dyDescent="0.25">
      <c r="A413" t="s">
        <v>1599</v>
      </c>
      <c r="B413" t="s">
        <v>1600</v>
      </c>
      <c r="C413" s="152" t="str">
        <f t="shared" si="6"/>
        <v>93435</v>
      </c>
      <c r="D413" s="153">
        <v>93435</v>
      </c>
      <c r="E413" s="161" t="s">
        <v>38</v>
      </c>
      <c r="F413" s="155">
        <v>45800.323379629626</v>
      </c>
      <c r="G413" s="155">
        <v>45800.383912037039</v>
      </c>
      <c r="H413" s="156">
        <v>6.0520833333333329E-2</v>
      </c>
    </row>
    <row r="414" spans="1:8" x14ac:dyDescent="0.25">
      <c r="A414" s="152" t="s">
        <v>1055</v>
      </c>
      <c r="B414" s="152" t="s">
        <v>1056</v>
      </c>
      <c r="C414" s="152" t="str">
        <f t="shared" si="6"/>
        <v>94194</v>
      </c>
      <c r="D414" s="158">
        <v>94194</v>
      </c>
      <c r="E414" s="161" t="s">
        <v>38</v>
      </c>
      <c r="F414" s="152" t="s">
        <v>1057</v>
      </c>
      <c r="G414" s="152" t="s">
        <v>1058</v>
      </c>
      <c r="H414" s="152" t="s">
        <v>1059</v>
      </c>
    </row>
    <row r="415" spans="1:8" x14ac:dyDescent="0.25">
      <c r="A415" s="152" t="s">
        <v>983</v>
      </c>
      <c r="B415" s="152" t="s">
        <v>984</v>
      </c>
      <c r="C415" s="152" t="str">
        <f t="shared" si="6"/>
        <v>94035</v>
      </c>
      <c r="D415" s="158">
        <v>94035</v>
      </c>
      <c r="E415" s="161" t="s">
        <v>38</v>
      </c>
      <c r="F415" s="152" t="s">
        <v>980</v>
      </c>
      <c r="G415" s="152" t="s">
        <v>976</v>
      </c>
      <c r="H415" s="152" t="s">
        <v>985</v>
      </c>
    </row>
    <row r="416" spans="1:8" x14ac:dyDescent="0.25">
      <c r="A416" t="s">
        <v>1831</v>
      </c>
      <c r="B416" t="s">
        <v>1832</v>
      </c>
      <c r="C416" s="152" t="str">
        <f t="shared" si="6"/>
        <v>93784</v>
      </c>
      <c r="D416" s="153">
        <v>93784</v>
      </c>
      <c r="E416" s="161" t="s">
        <v>38</v>
      </c>
      <c r="F416" s="155">
        <v>45800.324374999997</v>
      </c>
      <c r="G416" s="155">
        <v>45800.383402777778</v>
      </c>
      <c r="H416" s="156">
        <v>5.9027777777777783E-2</v>
      </c>
    </row>
    <row r="417" spans="1:8" x14ac:dyDescent="0.25">
      <c r="A417" t="s">
        <v>2000</v>
      </c>
      <c r="B417" t="s">
        <v>2001</v>
      </c>
      <c r="C417" s="152" t="str">
        <f t="shared" si="6"/>
        <v>87259</v>
      </c>
      <c r="D417" s="153">
        <v>87259</v>
      </c>
      <c r="E417" s="161" t="s">
        <v>38</v>
      </c>
      <c r="F417" s="155">
        <v>45800.360752314817</v>
      </c>
      <c r="G417" s="155">
        <v>45800.383900462963</v>
      </c>
      <c r="H417" s="156">
        <v>2.3136574074074077E-2</v>
      </c>
    </row>
    <row r="418" spans="1:8" x14ac:dyDescent="0.25">
      <c r="A418" t="s">
        <v>1929</v>
      </c>
      <c r="B418" t="s">
        <v>1930</v>
      </c>
      <c r="C418" s="152" t="str">
        <f t="shared" si="6"/>
        <v>89000</v>
      </c>
      <c r="D418" s="153">
        <v>89000</v>
      </c>
      <c r="E418" s="161" t="s">
        <v>38</v>
      </c>
      <c r="F418" s="155">
        <v>45800.327824074076</v>
      </c>
      <c r="G418" s="155">
        <v>45800.383888888886</v>
      </c>
      <c r="H418" s="156">
        <v>5.6053240740740744E-2</v>
      </c>
    </row>
    <row r="419" spans="1:8" x14ac:dyDescent="0.25">
      <c r="A419" t="s">
        <v>1653</v>
      </c>
      <c r="B419" t="s">
        <v>1654</v>
      </c>
      <c r="C419" s="152" t="str">
        <f t="shared" si="6"/>
        <v>93391</v>
      </c>
      <c r="D419" s="153">
        <v>93391</v>
      </c>
      <c r="E419" s="161" t="s">
        <v>38</v>
      </c>
      <c r="F419" s="155">
        <v>45800.323530092595</v>
      </c>
      <c r="G419" s="155">
        <v>45800.383877314816</v>
      </c>
      <c r="H419" s="156">
        <v>6.0347222222222219E-2</v>
      </c>
    </row>
    <row r="420" spans="1:8" x14ac:dyDescent="0.25">
      <c r="A420" t="s">
        <v>1597</v>
      </c>
      <c r="B420" t="s">
        <v>1598</v>
      </c>
      <c r="C420" s="152" t="str">
        <f t="shared" si="6"/>
        <v>93393</v>
      </c>
      <c r="D420" s="153">
        <v>93393</v>
      </c>
      <c r="E420" s="161" t="s">
        <v>38</v>
      </c>
      <c r="F420" s="155">
        <v>45800.323379629626</v>
      </c>
      <c r="G420" s="155">
        <v>45800.383877314816</v>
      </c>
      <c r="H420" s="156">
        <v>6.0486111111111109E-2</v>
      </c>
    </row>
    <row r="421" spans="1:8" x14ac:dyDescent="0.25">
      <c r="A421" t="s">
        <v>1607</v>
      </c>
      <c r="B421" t="s">
        <v>1608</v>
      </c>
      <c r="C421" s="152" t="str">
        <f t="shared" si="6"/>
        <v>93216</v>
      </c>
      <c r="D421" s="153">
        <v>93216</v>
      </c>
      <c r="E421" s="161" t="s">
        <v>38</v>
      </c>
      <c r="F421" s="155">
        <v>45800.323391203703</v>
      </c>
      <c r="G421" s="155">
        <v>45800.383888888886</v>
      </c>
      <c r="H421" s="156">
        <v>6.0497685185185189E-2</v>
      </c>
    </row>
    <row r="422" spans="1:8" x14ac:dyDescent="0.25">
      <c r="A422" t="s">
        <v>1887</v>
      </c>
      <c r="B422" t="s">
        <v>1888</v>
      </c>
      <c r="C422" s="152" t="str">
        <f t="shared" si="6"/>
        <v>93217</v>
      </c>
      <c r="D422" s="153">
        <v>93217</v>
      </c>
      <c r="E422" s="161" t="s">
        <v>38</v>
      </c>
      <c r="F422" s="155">
        <v>45800.325682870367</v>
      </c>
      <c r="G422" s="155">
        <v>45800.383888888886</v>
      </c>
      <c r="H422" s="156">
        <v>5.8194444444444444E-2</v>
      </c>
    </row>
    <row r="423" spans="1:8" x14ac:dyDescent="0.25">
      <c r="A423" t="s">
        <v>1962</v>
      </c>
      <c r="B423" t="s">
        <v>1963</v>
      </c>
      <c r="C423" s="152" t="str">
        <f t="shared" si="6"/>
        <v>93226</v>
      </c>
      <c r="D423" s="153">
        <v>93226</v>
      </c>
      <c r="E423" s="161" t="s">
        <v>38</v>
      </c>
      <c r="F423" s="155">
        <v>45800.331053240741</v>
      </c>
      <c r="G423" s="155">
        <v>45800.384016203701</v>
      </c>
      <c r="H423" s="156">
        <v>5.2962962962962962E-2</v>
      </c>
    </row>
    <row r="424" spans="1:8" x14ac:dyDescent="0.25">
      <c r="A424" s="152" t="s">
        <v>1300</v>
      </c>
      <c r="B424" s="152" t="s">
        <v>1301</v>
      </c>
      <c r="C424" s="152" t="str">
        <f t="shared" si="6"/>
        <v>93847</v>
      </c>
      <c r="D424" s="158">
        <v>93847</v>
      </c>
      <c r="E424" s="161" t="s">
        <v>38</v>
      </c>
      <c r="F424" s="152" t="s">
        <v>1302</v>
      </c>
      <c r="G424" s="152" t="s">
        <v>922</v>
      </c>
      <c r="H424" s="152" t="s">
        <v>1303</v>
      </c>
    </row>
    <row r="425" spans="1:8" x14ac:dyDescent="0.25">
      <c r="A425" s="152" t="s">
        <v>1314</v>
      </c>
      <c r="B425" s="152" t="s">
        <v>1315</v>
      </c>
      <c r="C425" s="152" t="str">
        <f t="shared" si="6"/>
        <v>93532</v>
      </c>
      <c r="D425" s="158">
        <v>93532</v>
      </c>
      <c r="E425" s="161" t="s">
        <v>38</v>
      </c>
      <c r="F425" s="152" t="s">
        <v>1316</v>
      </c>
      <c r="G425" s="152" t="s">
        <v>1317</v>
      </c>
      <c r="H425" s="152" t="s">
        <v>1318</v>
      </c>
    </row>
    <row r="426" spans="1:8" x14ac:dyDescent="0.25">
      <c r="A426" s="152" t="s">
        <v>1130</v>
      </c>
      <c r="B426" s="152" t="s">
        <v>1131</v>
      </c>
      <c r="C426" s="152" t="str">
        <f t="shared" si="6"/>
        <v>92802</v>
      </c>
      <c r="D426" s="158">
        <v>92802</v>
      </c>
      <c r="E426" s="161" t="s">
        <v>38</v>
      </c>
      <c r="F426" s="152" t="s">
        <v>1132</v>
      </c>
      <c r="G426" s="152" t="s">
        <v>1133</v>
      </c>
      <c r="H426" s="152" t="s">
        <v>1066</v>
      </c>
    </row>
    <row r="427" spans="1:8" x14ac:dyDescent="0.25">
      <c r="A427" t="s">
        <v>1845</v>
      </c>
      <c r="B427" t="s">
        <v>1846</v>
      </c>
      <c r="C427" s="152" t="str">
        <f t="shared" si="6"/>
        <v>93289</v>
      </c>
      <c r="D427" s="153">
        <v>93289</v>
      </c>
      <c r="E427" s="161" t="s">
        <v>38</v>
      </c>
      <c r="F427" s="155">
        <v>45800.324606481481</v>
      </c>
      <c r="G427" s="155">
        <v>45800.383645833332</v>
      </c>
      <c r="H427" s="156">
        <v>5.9027777777777783E-2</v>
      </c>
    </row>
    <row r="428" spans="1:8" x14ac:dyDescent="0.25">
      <c r="A428" t="s">
        <v>1649</v>
      </c>
      <c r="B428" t="s">
        <v>1650</v>
      </c>
      <c r="C428" s="152" t="str">
        <f t="shared" si="6"/>
        <v>91063</v>
      </c>
      <c r="D428" s="153">
        <v>91063</v>
      </c>
      <c r="E428" s="161" t="s">
        <v>38</v>
      </c>
      <c r="F428" s="155">
        <v>45800.323506944442</v>
      </c>
      <c r="G428" s="155">
        <v>45800.384016203701</v>
      </c>
      <c r="H428" s="156">
        <v>6.0497685185185189E-2</v>
      </c>
    </row>
    <row r="429" spans="1:8" x14ac:dyDescent="0.25">
      <c r="A429" t="s">
        <v>1790</v>
      </c>
      <c r="C429" s="152" t="str">
        <f t="shared" si="6"/>
        <v/>
      </c>
      <c r="D429" s="153">
        <v>93394</v>
      </c>
      <c r="E429" s="161" t="s">
        <v>38</v>
      </c>
      <c r="F429" s="155">
        <v>45800.324016203704</v>
      </c>
      <c r="G429" s="155">
        <v>45800.384016203701</v>
      </c>
      <c r="H429" s="156">
        <v>5.9988425925925924E-2</v>
      </c>
    </row>
    <row r="430" spans="1:8" x14ac:dyDescent="0.25">
      <c r="A430" t="s">
        <v>1708</v>
      </c>
      <c r="B430" t="s">
        <v>1709</v>
      </c>
      <c r="C430" s="152" t="str">
        <f t="shared" si="6"/>
        <v>93901</v>
      </c>
      <c r="D430" s="153">
        <v>93901</v>
      </c>
      <c r="E430" s="161" t="s">
        <v>38</v>
      </c>
      <c r="F430" s="155">
        <v>45800.323680555557</v>
      </c>
      <c r="G430" s="155">
        <v>45800.38386574074</v>
      </c>
      <c r="H430" s="156">
        <v>6.0185185185185182E-2</v>
      </c>
    </row>
    <row r="431" spans="1:8" x14ac:dyDescent="0.25">
      <c r="A431" t="s">
        <v>1460</v>
      </c>
      <c r="B431" t="s">
        <v>1461</v>
      </c>
      <c r="C431" s="152" t="str">
        <f t="shared" si="6"/>
        <v>90812</v>
      </c>
      <c r="D431" s="153">
        <v>90812</v>
      </c>
      <c r="E431" s="161" t="s">
        <v>38</v>
      </c>
      <c r="F431" s="155">
        <v>45800.323101851849</v>
      </c>
      <c r="G431" s="155">
        <v>45800.383877314816</v>
      </c>
      <c r="H431" s="156">
        <v>6.0775462962962962E-2</v>
      </c>
    </row>
    <row r="432" spans="1:8" x14ac:dyDescent="0.25">
      <c r="A432" s="152" t="s">
        <v>1162</v>
      </c>
      <c r="B432" s="152" t="s">
        <v>1163</v>
      </c>
      <c r="C432" s="152" t="str">
        <f t="shared" si="6"/>
        <v>92692</v>
      </c>
      <c r="D432" s="158">
        <v>92692</v>
      </c>
      <c r="E432" s="161" t="s">
        <v>38</v>
      </c>
      <c r="F432" s="152" t="s">
        <v>1164</v>
      </c>
      <c r="G432" s="152" t="s">
        <v>905</v>
      </c>
      <c r="H432" s="152" t="s">
        <v>1165</v>
      </c>
    </row>
    <row r="433" spans="1:8" x14ac:dyDescent="0.25">
      <c r="A433" t="s">
        <v>1623</v>
      </c>
      <c r="B433" t="s">
        <v>1624</v>
      </c>
      <c r="C433" s="152" t="str">
        <f t="shared" si="6"/>
        <v>93662</v>
      </c>
      <c r="D433" s="153">
        <v>93662</v>
      </c>
      <c r="E433" s="161" t="s">
        <v>38</v>
      </c>
      <c r="F433" s="155">
        <v>45800.323437500003</v>
      </c>
      <c r="G433" s="155">
        <v>45800.383900462963</v>
      </c>
      <c r="H433" s="156">
        <v>6.0462962962962961E-2</v>
      </c>
    </row>
    <row r="434" spans="1:8" x14ac:dyDescent="0.25">
      <c r="A434" s="152" t="s">
        <v>1348</v>
      </c>
      <c r="B434" s="152" t="s">
        <v>1349</v>
      </c>
      <c r="C434" s="152" t="str">
        <f t="shared" si="6"/>
        <v>92884</v>
      </c>
      <c r="D434" s="158">
        <v>92884</v>
      </c>
      <c r="E434" s="161" t="s">
        <v>38</v>
      </c>
      <c r="F434" s="152" t="s">
        <v>1350</v>
      </c>
      <c r="G434" s="152" t="s">
        <v>1058</v>
      </c>
      <c r="H434" s="152" t="s">
        <v>1351</v>
      </c>
    </row>
    <row r="435" spans="1:8" x14ac:dyDescent="0.25">
      <c r="A435" t="s">
        <v>1791</v>
      </c>
      <c r="B435" t="s">
        <v>1792</v>
      </c>
      <c r="C435" s="152" t="str">
        <f t="shared" si="6"/>
        <v>93192</v>
      </c>
      <c r="D435" s="153">
        <v>93192</v>
      </c>
      <c r="E435" s="161" t="s">
        <v>38</v>
      </c>
      <c r="F435" s="155">
        <v>45800.324016203704</v>
      </c>
      <c r="G435" s="155">
        <v>45800.383900462963</v>
      </c>
      <c r="H435" s="156">
        <v>5.9884259259259255E-2</v>
      </c>
    </row>
    <row r="436" spans="1:8" x14ac:dyDescent="0.25">
      <c r="A436" s="152" t="s">
        <v>1150</v>
      </c>
      <c r="B436" s="152" t="s">
        <v>1151</v>
      </c>
      <c r="C436" s="152" t="str">
        <f t="shared" si="6"/>
        <v>90901</v>
      </c>
      <c r="D436" s="158">
        <v>90901</v>
      </c>
      <c r="E436" s="161" t="s">
        <v>38</v>
      </c>
      <c r="F436" s="152" t="s">
        <v>1152</v>
      </c>
      <c r="G436" s="152" t="s">
        <v>905</v>
      </c>
      <c r="H436" s="152" t="s">
        <v>1153</v>
      </c>
    </row>
    <row r="437" spans="1:8" x14ac:dyDescent="0.25">
      <c r="A437" t="s">
        <v>1911</v>
      </c>
      <c r="B437" t="s">
        <v>1912</v>
      </c>
      <c r="C437" s="152" t="str">
        <f t="shared" si="6"/>
        <v>93291</v>
      </c>
      <c r="D437" s="153">
        <v>93291</v>
      </c>
      <c r="E437" s="161" t="s">
        <v>38</v>
      </c>
      <c r="F437" s="155">
        <v>45800.326909722222</v>
      </c>
      <c r="G437" s="155">
        <v>45800.383888888886</v>
      </c>
      <c r="H437" s="156">
        <v>5.6967592592592597E-2</v>
      </c>
    </row>
    <row r="438" spans="1:8" x14ac:dyDescent="0.25">
      <c r="A438" t="s">
        <v>1867</v>
      </c>
      <c r="B438" t="s">
        <v>1868</v>
      </c>
      <c r="C438" s="152" t="str">
        <f t="shared" si="6"/>
        <v>91748</v>
      </c>
      <c r="D438" s="153">
        <v>91748</v>
      </c>
      <c r="E438" s="161" t="s">
        <v>38</v>
      </c>
      <c r="F438" s="155">
        <v>45800.325231481482</v>
      </c>
      <c r="G438" s="155">
        <v>45800.383877314816</v>
      </c>
      <c r="H438" s="156">
        <v>5.8645833333333335E-2</v>
      </c>
    </row>
    <row r="439" spans="1:8" x14ac:dyDescent="0.25">
      <c r="A439" t="s">
        <v>1774</v>
      </c>
      <c r="B439" t="s">
        <v>1775</v>
      </c>
      <c r="C439" s="152" t="str">
        <f t="shared" si="6"/>
        <v>93324</v>
      </c>
      <c r="D439" s="153">
        <v>93324</v>
      </c>
      <c r="E439" s="161" t="s">
        <v>38</v>
      </c>
      <c r="F439" s="155">
        <v>45800.323935185188</v>
      </c>
      <c r="G439" s="155">
        <v>45800.383946759262</v>
      </c>
      <c r="H439" s="156">
        <v>6.0011574074074071E-2</v>
      </c>
    </row>
    <row r="440" spans="1:8" x14ac:dyDescent="0.25">
      <c r="A440" s="152" t="s">
        <v>960</v>
      </c>
      <c r="B440" s="152" t="s">
        <v>961</v>
      </c>
      <c r="C440" s="152" t="str">
        <f t="shared" si="6"/>
        <v>93868</v>
      </c>
      <c r="D440" s="158">
        <v>93868</v>
      </c>
      <c r="E440" s="161" t="s">
        <v>38</v>
      </c>
      <c r="F440" s="152" t="s">
        <v>962</v>
      </c>
      <c r="G440" s="152" t="s">
        <v>963</v>
      </c>
      <c r="H440" s="152" t="s">
        <v>964</v>
      </c>
    </row>
    <row r="441" spans="1:8" x14ac:dyDescent="0.25">
      <c r="A441" t="s">
        <v>1588</v>
      </c>
      <c r="B441" t="s">
        <v>1589</v>
      </c>
      <c r="C441" s="152" t="str">
        <f t="shared" si="6"/>
        <v>93356</v>
      </c>
      <c r="D441" s="153">
        <v>93356</v>
      </c>
      <c r="E441" s="161" t="s">
        <v>38</v>
      </c>
      <c r="F441" s="155">
        <v>45800.323368055557</v>
      </c>
      <c r="G441" s="155">
        <v>45800.38349537037</v>
      </c>
      <c r="H441" s="156">
        <v>6.0127314814814814E-2</v>
      </c>
    </row>
    <row r="442" spans="1:8" x14ac:dyDescent="0.25">
      <c r="A442" t="s">
        <v>1562</v>
      </c>
      <c r="B442" t="s">
        <v>1563</v>
      </c>
      <c r="C442" s="152" t="str">
        <f t="shared" si="6"/>
        <v>93362</v>
      </c>
      <c r="D442" s="153">
        <v>93362</v>
      </c>
      <c r="E442" s="161" t="s">
        <v>38</v>
      </c>
      <c r="F442" s="155">
        <v>45800.323298611111</v>
      </c>
      <c r="G442" s="155">
        <v>45800.383900462963</v>
      </c>
      <c r="H442" s="156">
        <v>6.0590277777777778E-2</v>
      </c>
    </row>
    <row r="443" spans="1:8" x14ac:dyDescent="0.25">
      <c r="A443" s="152" t="s">
        <v>1021</v>
      </c>
      <c r="B443" s="152" t="s">
        <v>1022</v>
      </c>
      <c r="C443" s="152" t="str">
        <f t="shared" si="6"/>
        <v>93144</v>
      </c>
      <c r="D443" s="158">
        <v>93144</v>
      </c>
      <c r="E443" s="161" t="s">
        <v>38</v>
      </c>
      <c r="F443" s="152" t="s">
        <v>1023</v>
      </c>
      <c r="G443" s="152" t="s">
        <v>994</v>
      </c>
      <c r="H443" s="152" t="s">
        <v>1024</v>
      </c>
    </row>
    <row r="444" spans="1:8" x14ac:dyDescent="0.25">
      <c r="A444" t="s">
        <v>2008</v>
      </c>
      <c r="B444" t="s">
        <v>2009</v>
      </c>
      <c r="C444" s="152" t="str">
        <f t="shared" si="6"/>
        <v>93370</v>
      </c>
      <c r="D444" s="153">
        <v>93370</v>
      </c>
      <c r="E444" s="161" t="s">
        <v>38</v>
      </c>
      <c r="F444" s="155">
        <v>45800.368935185186</v>
      </c>
      <c r="G444" s="155">
        <v>45800.37295138889</v>
      </c>
      <c r="H444" s="156">
        <v>1.0798611111111111E-2</v>
      </c>
    </row>
    <row r="445" spans="1:8" x14ac:dyDescent="0.25">
      <c r="A445" t="s">
        <v>2008</v>
      </c>
      <c r="B445" t="s">
        <v>2009</v>
      </c>
      <c r="C445" s="152" t="str">
        <f t="shared" si="6"/>
        <v>93370</v>
      </c>
      <c r="D445" s="153">
        <v>93370</v>
      </c>
      <c r="E445" s="161" t="s">
        <v>38</v>
      </c>
      <c r="F445" s="155">
        <v>45800.375451388885</v>
      </c>
      <c r="G445" s="155">
        <v>45800.382245370369</v>
      </c>
      <c r="H445" s="156">
        <v>1.0798611111111111E-2</v>
      </c>
    </row>
    <row r="446" spans="1:8" x14ac:dyDescent="0.25">
      <c r="A446" t="s">
        <v>1492</v>
      </c>
      <c r="B446" t="s">
        <v>1493</v>
      </c>
      <c r="C446" s="152" t="str">
        <f t="shared" si="6"/>
        <v>94026</v>
      </c>
      <c r="D446" s="153">
        <v>94026</v>
      </c>
      <c r="E446" s="161" t="s">
        <v>38</v>
      </c>
      <c r="F446" s="155">
        <v>45800.323171296295</v>
      </c>
      <c r="G446" s="155">
        <v>45800.383888888886</v>
      </c>
      <c r="H446" s="156">
        <v>6.0706018518518513E-2</v>
      </c>
    </row>
    <row r="447" spans="1:8" x14ac:dyDescent="0.25">
      <c r="A447" t="s">
        <v>1470</v>
      </c>
      <c r="B447" t="s">
        <v>1471</v>
      </c>
      <c r="C447" s="152" t="str">
        <f t="shared" si="6"/>
        <v>93388</v>
      </c>
      <c r="D447" s="153">
        <v>93388</v>
      </c>
      <c r="E447" s="161" t="s">
        <v>38</v>
      </c>
      <c r="F447" s="155">
        <v>45800.323113425926</v>
      </c>
      <c r="G447" s="155">
        <v>45800.383229166669</v>
      </c>
      <c r="H447" s="156">
        <v>6.011574074074074E-2</v>
      </c>
    </row>
    <row r="448" spans="1:8" x14ac:dyDescent="0.25">
      <c r="A448" t="s">
        <v>1554</v>
      </c>
      <c r="B448" t="s">
        <v>1555</v>
      </c>
      <c r="C448" s="152" t="str">
        <f t="shared" si="6"/>
        <v>93413</v>
      </c>
      <c r="D448" s="153">
        <v>93413</v>
      </c>
      <c r="E448" s="161" t="s">
        <v>38</v>
      </c>
      <c r="F448" s="155">
        <v>45800.323287037034</v>
      </c>
      <c r="G448" s="155">
        <v>45800.383912037039</v>
      </c>
      <c r="H448" s="156">
        <v>6.0625000000000005E-2</v>
      </c>
    </row>
    <row r="449" spans="1:8" x14ac:dyDescent="0.25">
      <c r="A449" t="s">
        <v>1450</v>
      </c>
      <c r="B449" t="s">
        <v>1451</v>
      </c>
      <c r="C449" s="152" t="str">
        <f t="shared" ref="C449" si="7">MID(B449,1,5)</f>
        <v>93417</v>
      </c>
      <c r="D449" s="153">
        <v>93417</v>
      </c>
      <c r="E449" s="161" t="s">
        <v>38</v>
      </c>
      <c r="F449" s="155">
        <v>45800.323067129626</v>
      </c>
      <c r="G449" s="155">
        <v>45800.383923611109</v>
      </c>
      <c r="H449" s="156">
        <v>6.0856481481481484E-2</v>
      </c>
    </row>
    <row r="450" spans="1:8" x14ac:dyDescent="0.25">
      <c r="A450" s="152"/>
      <c r="B450" s="152"/>
      <c r="C450" s="152"/>
      <c r="D450" s="152"/>
      <c r="E450" s="160"/>
      <c r="F450" s="152"/>
      <c r="G450" s="152"/>
      <c r="H450" s="152"/>
    </row>
  </sheetData>
  <sortState ref="A2:G452">
    <sortCondition ref="A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9"/>
  <sheetViews>
    <sheetView topLeftCell="A355" workbookViewId="0">
      <selection activeCell="D368" sqref="D368"/>
    </sheetView>
  </sheetViews>
  <sheetFormatPr defaultRowHeight="15" x14ac:dyDescent="0.25"/>
  <cols>
    <col min="1" max="1" width="24.7109375" customWidth="1"/>
    <col min="2" max="2" width="6.140625" customWidth="1"/>
    <col min="3" max="3" width="6" customWidth="1"/>
    <col min="4" max="4" width="7" style="157" customWidth="1"/>
    <col min="5" max="5" width="7" style="163" customWidth="1"/>
    <col min="6" max="6" width="16" customWidth="1"/>
    <col min="7" max="7" width="15.5703125" customWidth="1"/>
  </cols>
  <sheetData>
    <row r="1" spans="1:8" x14ac:dyDescent="0.25">
      <c r="A1" t="s">
        <v>1282</v>
      </c>
      <c r="B1" t="s">
        <v>1283</v>
      </c>
      <c r="C1" s="138" t="str">
        <f t="shared" ref="C1:C64" si="0">MID(B1,1,5)</f>
        <v>93555</v>
      </c>
      <c r="D1" s="153">
        <v>93555</v>
      </c>
      <c r="E1" s="162" t="s">
        <v>38</v>
      </c>
      <c r="F1" s="155">
        <v>45804.333993055552</v>
      </c>
      <c r="G1" s="155">
        <v>45804.394918981481</v>
      </c>
      <c r="H1" s="156">
        <v>6.0925925925925932E-2</v>
      </c>
    </row>
    <row r="2" spans="1:8" x14ac:dyDescent="0.25">
      <c r="A2" t="s">
        <v>1979</v>
      </c>
      <c r="B2" t="s">
        <v>1980</v>
      </c>
      <c r="C2" s="138" t="str">
        <f t="shared" si="0"/>
        <v>93373</v>
      </c>
      <c r="D2" s="153">
        <v>93373</v>
      </c>
      <c r="E2" s="162" t="s">
        <v>38</v>
      </c>
      <c r="F2" s="155">
        <v>45807.332175925927</v>
      </c>
      <c r="G2" s="155">
        <v>45807.387418981481</v>
      </c>
      <c r="H2" s="156">
        <v>5.5243055555555559E-2</v>
      </c>
    </row>
    <row r="3" spans="1:8" x14ac:dyDescent="0.25">
      <c r="A3" t="s">
        <v>1570</v>
      </c>
      <c r="B3" t="s">
        <v>1571</v>
      </c>
      <c r="C3" s="138" t="str">
        <f t="shared" si="0"/>
        <v>93443</v>
      </c>
      <c r="D3" s="153">
        <v>93443</v>
      </c>
      <c r="E3" s="162" t="s">
        <v>38</v>
      </c>
      <c r="F3" s="155">
        <v>45807.325844907406</v>
      </c>
      <c r="G3" s="155">
        <v>45807.38753472222</v>
      </c>
      <c r="H3" s="156">
        <v>6.1689814814814815E-2</v>
      </c>
    </row>
    <row r="4" spans="1:8" x14ac:dyDescent="0.25">
      <c r="A4" t="s">
        <v>1536</v>
      </c>
      <c r="B4" t="s">
        <v>1537</v>
      </c>
      <c r="C4" s="138" t="str">
        <f t="shared" si="0"/>
        <v>90867</v>
      </c>
      <c r="D4" s="153">
        <v>90867</v>
      </c>
      <c r="E4" s="162" t="s">
        <v>38</v>
      </c>
      <c r="F4" s="155">
        <v>45807.326226851852</v>
      </c>
      <c r="G4" s="155">
        <v>45807.387418981481</v>
      </c>
      <c r="H4" s="156">
        <v>6.1180555555555551E-2</v>
      </c>
    </row>
    <row r="5" spans="1:8" x14ac:dyDescent="0.25">
      <c r="A5" t="s">
        <v>1784</v>
      </c>
      <c r="B5" t="s">
        <v>1785</v>
      </c>
      <c r="C5" s="138" t="str">
        <f t="shared" si="0"/>
        <v>93223</v>
      </c>
      <c r="D5" s="153">
        <v>93223</v>
      </c>
      <c r="E5" s="162" t="s">
        <v>38</v>
      </c>
      <c r="F5" s="155">
        <v>45807.323854166665</v>
      </c>
      <c r="G5" s="155">
        <v>45807.386111111111</v>
      </c>
      <c r="H5" s="156">
        <v>6.2256944444444441E-2</v>
      </c>
    </row>
    <row r="6" spans="1:8" x14ac:dyDescent="0.25">
      <c r="A6" t="s">
        <v>1378</v>
      </c>
      <c r="B6" t="s">
        <v>1379</v>
      </c>
      <c r="C6" s="138" t="str">
        <f t="shared" si="0"/>
        <v>93872</v>
      </c>
      <c r="D6" s="153">
        <v>93872</v>
      </c>
      <c r="E6" s="162" t="s">
        <v>38</v>
      </c>
      <c r="F6" s="155">
        <v>45804.333738425928</v>
      </c>
      <c r="G6" s="155">
        <v>45804.395185185182</v>
      </c>
      <c r="H6" s="156">
        <v>6.1446759259259263E-2</v>
      </c>
    </row>
    <row r="7" spans="1:8" x14ac:dyDescent="0.25">
      <c r="A7" t="s">
        <v>1657</v>
      </c>
      <c r="B7" t="s">
        <v>1658</v>
      </c>
      <c r="C7" s="138" t="str">
        <f t="shared" si="0"/>
        <v>93322</v>
      </c>
      <c r="D7" s="153">
        <v>93322</v>
      </c>
      <c r="E7" s="162" t="s">
        <v>38</v>
      </c>
      <c r="F7" s="155">
        <v>45807.323634259257</v>
      </c>
      <c r="G7" s="155">
        <v>45807.387060185189</v>
      </c>
      <c r="H7" s="156">
        <v>6.3425925925925927E-2</v>
      </c>
    </row>
    <row r="8" spans="1:8" x14ac:dyDescent="0.25">
      <c r="A8" t="s">
        <v>1476</v>
      </c>
      <c r="B8" t="s">
        <v>1477</v>
      </c>
      <c r="C8" s="138" t="str">
        <f t="shared" si="0"/>
        <v>93334</v>
      </c>
      <c r="D8" s="153">
        <v>93334</v>
      </c>
      <c r="E8" s="162" t="s">
        <v>38</v>
      </c>
      <c r="F8" s="155">
        <v>45807.325219907405</v>
      </c>
      <c r="G8" s="155">
        <v>45807.387453703705</v>
      </c>
      <c r="H8" s="156">
        <v>6.2222222222222227E-2</v>
      </c>
    </row>
    <row r="9" spans="1:8" x14ac:dyDescent="0.25">
      <c r="A9" t="s">
        <v>1488</v>
      </c>
      <c r="B9" t="s">
        <v>1489</v>
      </c>
      <c r="C9" s="138" t="str">
        <f t="shared" si="0"/>
        <v>93400</v>
      </c>
      <c r="D9" s="153">
        <v>93400</v>
      </c>
      <c r="E9" s="162" t="s">
        <v>38</v>
      </c>
      <c r="F9" s="155">
        <v>45807.323842592596</v>
      </c>
      <c r="G9" s="155">
        <v>45807.387465277781</v>
      </c>
      <c r="H9" s="156">
        <v>6.3611111111111118E-2</v>
      </c>
    </row>
    <row r="10" spans="1:8" x14ac:dyDescent="0.25">
      <c r="A10" t="s">
        <v>928</v>
      </c>
      <c r="B10" t="s">
        <v>929</v>
      </c>
      <c r="C10" s="138" t="str">
        <f t="shared" si="0"/>
        <v>92271</v>
      </c>
      <c r="D10" s="153">
        <v>92271</v>
      </c>
      <c r="E10" s="162" t="s">
        <v>38</v>
      </c>
      <c r="F10" s="155">
        <v>45804.333715277775</v>
      </c>
      <c r="G10" s="155">
        <v>45804.395370370374</v>
      </c>
      <c r="H10" s="156">
        <v>6.1655092592592588E-2</v>
      </c>
    </row>
    <row r="11" spans="1:8" x14ac:dyDescent="0.25">
      <c r="A11" t="s">
        <v>928</v>
      </c>
      <c r="C11" s="138" t="str">
        <f t="shared" si="0"/>
        <v/>
      </c>
      <c r="D11" s="153">
        <v>92271</v>
      </c>
      <c r="E11" s="162" t="s">
        <v>38</v>
      </c>
      <c r="F11" s="155">
        <v>45807.335069444445</v>
      </c>
      <c r="G11" s="155">
        <v>45807.355011574073</v>
      </c>
      <c r="H11" s="156">
        <v>4.1597222222222223E-2</v>
      </c>
    </row>
    <row r="12" spans="1:8" x14ac:dyDescent="0.25">
      <c r="A12" t="s">
        <v>928</v>
      </c>
      <c r="C12" s="138" t="str">
        <f t="shared" si="0"/>
        <v/>
      </c>
      <c r="D12" s="153">
        <v>92271</v>
      </c>
      <c r="E12" s="162" t="s">
        <v>38</v>
      </c>
      <c r="F12" s="155">
        <v>45807.365763888891</v>
      </c>
      <c r="G12" s="155">
        <v>45807.387430555558</v>
      </c>
      <c r="H12" s="156">
        <v>4.1597222222222223E-2</v>
      </c>
    </row>
    <row r="13" spans="1:8" x14ac:dyDescent="0.25">
      <c r="A13" t="s">
        <v>1893</v>
      </c>
      <c r="B13" t="s">
        <v>1894</v>
      </c>
      <c r="C13" s="138" t="str">
        <f t="shared" si="0"/>
        <v>93469</v>
      </c>
      <c r="D13" s="153">
        <v>93469</v>
      </c>
      <c r="E13" s="162" t="s">
        <v>38</v>
      </c>
      <c r="F13" s="155">
        <v>45807.324224537035</v>
      </c>
      <c r="G13" s="155">
        <v>45807.38753472222</v>
      </c>
      <c r="H13" s="156">
        <v>6.3310185185185178E-2</v>
      </c>
    </row>
    <row r="14" spans="1:8" x14ac:dyDescent="0.25">
      <c r="A14" t="s">
        <v>1067</v>
      </c>
      <c r="B14" t="s">
        <v>1068</v>
      </c>
      <c r="C14" s="138" t="str">
        <f t="shared" si="0"/>
        <v>92707</v>
      </c>
      <c r="D14" s="153">
        <v>92707</v>
      </c>
      <c r="E14" s="162" t="s">
        <v>38</v>
      </c>
      <c r="F14" s="155">
        <v>45804.333703703705</v>
      </c>
      <c r="G14" s="155">
        <v>45804.395185185182</v>
      </c>
      <c r="H14" s="156">
        <v>6.1469907407407404E-2</v>
      </c>
    </row>
    <row r="15" spans="1:8" x14ac:dyDescent="0.25">
      <c r="A15" t="s">
        <v>1255</v>
      </c>
      <c r="B15" t="s">
        <v>1256</v>
      </c>
      <c r="C15" s="138" t="str">
        <f t="shared" si="0"/>
        <v>90784</v>
      </c>
      <c r="D15" s="153">
        <v>90784</v>
      </c>
      <c r="E15" s="162" t="s">
        <v>38</v>
      </c>
      <c r="F15" s="155">
        <v>45804.334710648145</v>
      </c>
      <c r="G15" s="155">
        <v>45804.395196759258</v>
      </c>
      <c r="H15" s="156">
        <v>6.0486111111111109E-2</v>
      </c>
    </row>
    <row r="16" spans="1:8" x14ac:dyDescent="0.25">
      <c r="A16" t="s">
        <v>1956</v>
      </c>
      <c r="B16" t="s">
        <v>1957</v>
      </c>
      <c r="C16" s="138" t="str">
        <f t="shared" si="0"/>
        <v>93461</v>
      </c>
      <c r="D16" s="153">
        <v>93461</v>
      </c>
      <c r="E16" s="162" t="s">
        <v>38</v>
      </c>
      <c r="F16" s="155">
        <v>45807.330775462964</v>
      </c>
      <c r="G16" s="155">
        <v>45807.38585648148</v>
      </c>
      <c r="H16" s="156">
        <v>5.5069444444444449E-2</v>
      </c>
    </row>
    <row r="17" spans="1:8" x14ac:dyDescent="0.25">
      <c r="A17" t="s">
        <v>1873</v>
      </c>
      <c r="B17" t="s">
        <v>1874</v>
      </c>
      <c r="C17" s="138" t="str">
        <f t="shared" si="0"/>
        <v>93243</v>
      </c>
      <c r="D17" s="153">
        <v>93243</v>
      </c>
      <c r="E17" s="162" t="s">
        <v>38</v>
      </c>
      <c r="F17" s="155">
        <v>45807.331423611111</v>
      </c>
      <c r="G17" s="155">
        <v>45807.384791666664</v>
      </c>
      <c r="H17" s="156">
        <v>5.3356481481481477E-2</v>
      </c>
    </row>
    <row r="18" spans="1:8" x14ac:dyDescent="0.25">
      <c r="A18" t="s">
        <v>1432</v>
      </c>
      <c r="B18" t="s">
        <v>1433</v>
      </c>
      <c r="C18" s="138" t="str">
        <f t="shared" si="0"/>
        <v>93212</v>
      </c>
      <c r="D18" s="153">
        <v>93212</v>
      </c>
      <c r="E18" s="162" t="s">
        <v>38</v>
      </c>
      <c r="F18" s="155">
        <v>45807.325937499998</v>
      </c>
      <c r="G18" s="155">
        <v>45807.387442129628</v>
      </c>
      <c r="H18" s="156">
        <v>6.1504629629629631E-2</v>
      </c>
    </row>
    <row r="19" spans="1:8" x14ac:dyDescent="0.25">
      <c r="A19" t="s">
        <v>1901</v>
      </c>
      <c r="B19" t="s">
        <v>1902</v>
      </c>
      <c r="C19" s="138" t="str">
        <f t="shared" si="0"/>
        <v>93389</v>
      </c>
      <c r="D19" s="153">
        <v>93389</v>
      </c>
      <c r="E19" s="162" t="s">
        <v>38</v>
      </c>
      <c r="F19" s="155">
        <v>45807.32476851852</v>
      </c>
      <c r="G19" s="155">
        <v>45807.387372685182</v>
      </c>
      <c r="H19" s="156">
        <v>6.2592592592592589E-2</v>
      </c>
    </row>
    <row r="20" spans="1:8" x14ac:dyDescent="0.25">
      <c r="A20" t="s">
        <v>1776</v>
      </c>
      <c r="B20" t="s">
        <v>1777</v>
      </c>
      <c r="C20" s="138" t="str">
        <f t="shared" si="0"/>
        <v>93445</v>
      </c>
      <c r="D20" s="153">
        <v>93445</v>
      </c>
      <c r="E20" s="162" t="s">
        <v>38</v>
      </c>
      <c r="F20" s="155">
        <v>45807.324594907404</v>
      </c>
      <c r="G20" s="155">
        <v>45807.387071759258</v>
      </c>
      <c r="H20" s="156">
        <v>6.2476851851851846E-2</v>
      </c>
    </row>
    <row r="21" spans="1:8" x14ac:dyDescent="0.25">
      <c r="A21" t="s">
        <v>1799</v>
      </c>
      <c r="B21" t="s">
        <v>1800</v>
      </c>
      <c r="C21" s="138" t="str">
        <f t="shared" si="0"/>
        <v>93191</v>
      </c>
      <c r="D21" s="153">
        <v>93191</v>
      </c>
      <c r="E21" s="162" t="s">
        <v>38</v>
      </c>
      <c r="F21" s="155">
        <v>45807.32545138889</v>
      </c>
      <c r="G21" s="155">
        <v>45807.387395833335</v>
      </c>
      <c r="H21" s="156">
        <v>6.1944444444444441E-2</v>
      </c>
    </row>
    <row r="22" spans="1:8" x14ac:dyDescent="0.25">
      <c r="A22" t="s">
        <v>1613</v>
      </c>
      <c r="B22" t="s">
        <v>1614</v>
      </c>
      <c r="C22" s="138" t="str">
        <f t="shared" si="0"/>
        <v>93196</v>
      </c>
      <c r="D22" s="153">
        <v>93196</v>
      </c>
      <c r="E22" s="162" t="s">
        <v>38</v>
      </c>
      <c r="F22" s="155">
        <v>45807.324502314812</v>
      </c>
      <c r="G22" s="155">
        <v>45807.387407407405</v>
      </c>
      <c r="H22" s="156">
        <v>6.2893518518518529E-2</v>
      </c>
    </row>
    <row r="23" spans="1:8" x14ac:dyDescent="0.25">
      <c r="A23" t="s">
        <v>1811</v>
      </c>
      <c r="B23" t="s">
        <v>1812</v>
      </c>
      <c r="C23" s="138" t="str">
        <f t="shared" si="0"/>
        <v>93201</v>
      </c>
      <c r="D23" s="153">
        <v>93201</v>
      </c>
      <c r="E23" s="162" t="s">
        <v>38</v>
      </c>
      <c r="F23" s="155">
        <v>45807.325879629629</v>
      </c>
      <c r="G23" s="155">
        <v>45807.387407407405</v>
      </c>
      <c r="H23" s="156">
        <v>6.1527777777777772E-2</v>
      </c>
    </row>
    <row r="24" spans="1:8" x14ac:dyDescent="0.25">
      <c r="A24" t="s">
        <v>1673</v>
      </c>
      <c r="B24" t="s">
        <v>1674</v>
      </c>
      <c r="C24" s="138" t="str">
        <f t="shared" si="0"/>
        <v>93233</v>
      </c>
      <c r="D24" s="153">
        <v>93233</v>
      </c>
      <c r="E24" s="162" t="s">
        <v>38</v>
      </c>
      <c r="F24" s="155">
        <v>45807.329201388886</v>
      </c>
      <c r="G24" s="155">
        <v>45807.387453703705</v>
      </c>
      <c r="H24" s="156">
        <v>5.8252314814814819E-2</v>
      </c>
    </row>
    <row r="25" spans="1:8" x14ac:dyDescent="0.25">
      <c r="A25" t="s">
        <v>1502</v>
      </c>
      <c r="B25" t="s">
        <v>1503</v>
      </c>
      <c r="C25" s="138" t="str">
        <f t="shared" si="0"/>
        <v>91848</v>
      </c>
      <c r="D25" s="153">
        <v>91848</v>
      </c>
      <c r="E25" s="162" t="s">
        <v>38</v>
      </c>
      <c r="F25" s="155">
        <v>45807.323981481481</v>
      </c>
      <c r="G25" s="155">
        <v>45807.38753472222</v>
      </c>
      <c r="H25" s="156">
        <v>6.3553240740740743E-2</v>
      </c>
    </row>
    <row r="26" spans="1:8" x14ac:dyDescent="0.25">
      <c r="A26" t="s">
        <v>1631</v>
      </c>
      <c r="C26" s="138" t="str">
        <f t="shared" si="0"/>
        <v/>
      </c>
      <c r="D26" s="153">
        <v>93253</v>
      </c>
      <c r="E26" s="162" t="s">
        <v>38</v>
      </c>
      <c r="F26" s="155">
        <v>45807.323888888888</v>
      </c>
      <c r="G26" s="155">
        <v>45807.387372685182</v>
      </c>
      <c r="H26" s="156">
        <v>6.3483796296296302E-2</v>
      </c>
    </row>
    <row r="27" spans="1:8" x14ac:dyDescent="0.25">
      <c r="A27" t="s">
        <v>1486</v>
      </c>
      <c r="B27" t="s">
        <v>1487</v>
      </c>
      <c r="C27" s="138" t="str">
        <f t="shared" si="0"/>
        <v>93261</v>
      </c>
      <c r="D27" s="153">
        <v>93261</v>
      </c>
      <c r="E27" s="162" t="s">
        <v>38</v>
      </c>
      <c r="F27" s="155">
        <v>45807.32371527778</v>
      </c>
      <c r="G27" s="155">
        <v>45807.387407407405</v>
      </c>
      <c r="H27" s="156">
        <v>6.3692129629629626E-2</v>
      </c>
    </row>
    <row r="28" spans="1:8" x14ac:dyDescent="0.25">
      <c r="A28" t="s">
        <v>1332</v>
      </c>
      <c r="B28" t="s">
        <v>1333</v>
      </c>
      <c r="C28" s="138" t="str">
        <f t="shared" si="0"/>
        <v>90912</v>
      </c>
      <c r="D28" s="153">
        <v>90912</v>
      </c>
      <c r="E28" s="162" t="s">
        <v>38</v>
      </c>
      <c r="F28" s="155">
        <v>45807.325462962966</v>
      </c>
      <c r="G28" s="155">
        <v>45807.38753472222</v>
      </c>
      <c r="H28" s="156">
        <v>6.2071759259259257E-2</v>
      </c>
    </row>
    <row r="29" spans="1:8" x14ac:dyDescent="0.25">
      <c r="A29" t="s">
        <v>1116</v>
      </c>
      <c r="B29" t="s">
        <v>1117</v>
      </c>
      <c r="C29" s="138" t="str">
        <f t="shared" si="0"/>
        <v>93862</v>
      </c>
      <c r="D29" s="153">
        <v>93862</v>
      </c>
      <c r="E29" s="162" t="s">
        <v>38</v>
      </c>
      <c r="F29" s="155">
        <v>45804.35832175926</v>
      </c>
      <c r="G29" s="155">
        <v>45804.395219907405</v>
      </c>
      <c r="H29" s="156">
        <v>3.6886574074074079E-2</v>
      </c>
    </row>
    <row r="30" spans="1:8" x14ac:dyDescent="0.25">
      <c r="A30" t="s">
        <v>1116</v>
      </c>
      <c r="B30" t="s">
        <v>1117</v>
      </c>
      <c r="C30" s="138" t="str">
        <f t="shared" si="0"/>
        <v>93862</v>
      </c>
      <c r="D30" s="153">
        <v>93862</v>
      </c>
      <c r="E30" s="162" t="s">
        <v>38</v>
      </c>
      <c r="F30" s="155">
        <v>45807.330393518518</v>
      </c>
      <c r="G30" s="155">
        <v>45807.382974537039</v>
      </c>
      <c r="H30" s="156">
        <v>5.258101851851852E-2</v>
      </c>
    </row>
    <row r="31" spans="1:8" x14ac:dyDescent="0.25">
      <c r="A31" t="s">
        <v>2054</v>
      </c>
      <c r="B31" t="s">
        <v>2055</v>
      </c>
      <c r="C31" s="138" t="str">
        <f t="shared" si="0"/>
        <v>93313</v>
      </c>
      <c r="D31" s="153">
        <v>93313</v>
      </c>
      <c r="E31" s="162" t="s">
        <v>38</v>
      </c>
      <c r="F31" s="155">
        <v>45807.3283912037</v>
      </c>
      <c r="G31" s="155">
        <v>45807.386712962965</v>
      </c>
      <c r="H31" s="156">
        <v>5.8310185185185187E-2</v>
      </c>
    </row>
    <row r="32" spans="1:8" x14ac:dyDescent="0.25">
      <c r="A32" t="s">
        <v>1860</v>
      </c>
      <c r="B32" t="s">
        <v>1861</v>
      </c>
      <c r="C32" s="138" t="str">
        <f t="shared" si="0"/>
        <v>93318</v>
      </c>
      <c r="D32" s="153">
        <v>93318</v>
      </c>
      <c r="E32" s="162" t="s">
        <v>38</v>
      </c>
      <c r="F32" s="155">
        <v>45807.323587962965</v>
      </c>
      <c r="G32" s="155">
        <v>45807.385497685187</v>
      </c>
      <c r="H32" s="156">
        <v>6.190972222222222E-2</v>
      </c>
    </row>
    <row r="33" spans="1:8" x14ac:dyDescent="0.25">
      <c r="A33" t="s">
        <v>1671</v>
      </c>
      <c r="B33" t="s">
        <v>1672</v>
      </c>
      <c r="C33" s="138" t="str">
        <f t="shared" si="0"/>
        <v>93327</v>
      </c>
      <c r="D33" s="153">
        <v>93327</v>
      </c>
      <c r="E33" s="162" t="s">
        <v>38</v>
      </c>
      <c r="F33" s="155">
        <v>45807.326898148145</v>
      </c>
      <c r="G33" s="155">
        <v>45807.387418981481</v>
      </c>
      <c r="H33" s="156">
        <v>6.0520833333333329E-2</v>
      </c>
    </row>
    <row r="34" spans="1:8" x14ac:dyDescent="0.25">
      <c r="A34" t="s">
        <v>938</v>
      </c>
      <c r="B34" t="s">
        <v>939</v>
      </c>
      <c r="C34" s="138" t="str">
        <f t="shared" si="0"/>
        <v>93874</v>
      </c>
      <c r="D34" s="153">
        <v>93874</v>
      </c>
      <c r="E34" s="162" t="s">
        <v>38</v>
      </c>
      <c r="F34" s="155">
        <v>45804.33452546296</v>
      </c>
      <c r="G34" s="155">
        <v>45804.395370370374</v>
      </c>
      <c r="H34" s="156">
        <v>6.084490740740741E-2</v>
      </c>
    </row>
    <row r="35" spans="1:8" x14ac:dyDescent="0.25">
      <c r="A35" t="s">
        <v>1927</v>
      </c>
      <c r="B35" t="s">
        <v>1928</v>
      </c>
      <c r="C35" s="138" t="str">
        <f t="shared" si="0"/>
        <v>93344</v>
      </c>
      <c r="D35" s="153">
        <v>93344</v>
      </c>
      <c r="E35" s="162" t="s">
        <v>38</v>
      </c>
      <c r="F35" s="155">
        <v>45807.324282407404</v>
      </c>
      <c r="G35" s="155">
        <v>45807.387418981481</v>
      </c>
      <c r="H35" s="156">
        <v>6.3125000000000001E-2</v>
      </c>
    </row>
    <row r="36" spans="1:8" x14ac:dyDescent="0.25">
      <c r="A36" t="s">
        <v>1730</v>
      </c>
      <c r="B36" t="s">
        <v>1731</v>
      </c>
      <c r="C36" s="138" t="str">
        <f t="shared" si="0"/>
        <v>93352</v>
      </c>
      <c r="D36" s="153">
        <v>93352</v>
      </c>
      <c r="E36" s="162" t="s">
        <v>38</v>
      </c>
      <c r="F36" s="155">
        <v>45807.337893518517</v>
      </c>
      <c r="G36" s="155">
        <v>45807.387395833335</v>
      </c>
      <c r="H36" s="156">
        <v>4.9502314814814818E-2</v>
      </c>
    </row>
    <row r="37" spans="1:8" x14ac:dyDescent="0.25">
      <c r="A37" t="s">
        <v>2019</v>
      </c>
      <c r="B37" t="s">
        <v>2020</v>
      </c>
      <c r="C37" s="138" t="str">
        <f t="shared" si="0"/>
        <v>93884</v>
      </c>
      <c r="D37" s="153">
        <v>93884</v>
      </c>
      <c r="E37" s="162" t="s">
        <v>38</v>
      </c>
      <c r="F37" s="155">
        <v>45804.335729166669</v>
      </c>
      <c r="G37" s="155">
        <v>45804.395196759258</v>
      </c>
      <c r="H37" s="156">
        <v>5.9467592592592593E-2</v>
      </c>
    </row>
    <row r="38" spans="1:8" x14ac:dyDescent="0.25">
      <c r="A38" t="s">
        <v>1051</v>
      </c>
      <c r="B38" t="s">
        <v>1052</v>
      </c>
      <c r="C38" s="138" t="str">
        <f t="shared" si="0"/>
        <v>93887</v>
      </c>
      <c r="D38" s="153">
        <v>93887</v>
      </c>
      <c r="E38" s="162" t="s">
        <v>38</v>
      </c>
      <c r="F38" s="155">
        <v>45804.334282407406</v>
      </c>
      <c r="G38" s="155">
        <v>45804.394861111112</v>
      </c>
      <c r="H38" s="156">
        <v>6.0567129629629624E-2</v>
      </c>
    </row>
    <row r="39" spans="1:8" x14ac:dyDescent="0.25">
      <c r="A39" t="s">
        <v>978</v>
      </c>
      <c r="B39" t="s">
        <v>979</v>
      </c>
      <c r="C39" s="138" t="str">
        <f t="shared" si="0"/>
        <v>94033</v>
      </c>
      <c r="D39" s="153">
        <v>94033</v>
      </c>
      <c r="E39" s="162" t="s">
        <v>38</v>
      </c>
      <c r="F39" s="155">
        <v>45804.333703703705</v>
      </c>
      <c r="G39" s="155">
        <v>45804.395185185182</v>
      </c>
      <c r="H39" s="156">
        <v>6.1481481481481477E-2</v>
      </c>
    </row>
    <row r="40" spans="1:8" x14ac:dyDescent="0.25">
      <c r="A40" t="s">
        <v>2048</v>
      </c>
      <c r="B40" t="s">
        <v>2049</v>
      </c>
      <c r="C40" s="138" t="str">
        <f t="shared" si="0"/>
        <v>94140</v>
      </c>
      <c r="D40" s="153">
        <v>94140</v>
      </c>
      <c r="E40" s="162" t="s">
        <v>38</v>
      </c>
      <c r="F40" s="155">
        <v>45807.325844907406</v>
      </c>
      <c r="G40" s="155">
        <v>45807.385717592595</v>
      </c>
      <c r="H40" s="156">
        <v>5.9861111111111108E-2</v>
      </c>
    </row>
    <row r="41" spans="1:8" x14ac:dyDescent="0.25">
      <c r="A41" t="s">
        <v>1542</v>
      </c>
      <c r="B41" t="s">
        <v>1543</v>
      </c>
      <c r="C41" s="138" t="str">
        <f t="shared" si="0"/>
        <v>93412</v>
      </c>
      <c r="D41" s="153">
        <v>93412</v>
      </c>
      <c r="E41" s="162" t="s">
        <v>38</v>
      </c>
      <c r="F41" s="155">
        <v>45807.323680555557</v>
      </c>
      <c r="G41" s="155">
        <v>45807.387407407405</v>
      </c>
      <c r="H41" s="156">
        <v>6.3715277777777787E-2</v>
      </c>
    </row>
    <row r="42" spans="1:8" x14ac:dyDescent="0.25">
      <c r="A42" t="s">
        <v>1591</v>
      </c>
      <c r="B42" t="s">
        <v>1592</v>
      </c>
      <c r="C42" s="138" t="str">
        <f t="shared" si="0"/>
        <v>93420</v>
      </c>
      <c r="D42" s="153">
        <v>93420</v>
      </c>
      <c r="E42" s="162" t="s">
        <v>38</v>
      </c>
      <c r="F42" s="155">
        <v>45807.323541666665</v>
      </c>
      <c r="G42" s="155">
        <v>45807.387395833335</v>
      </c>
      <c r="H42" s="156">
        <v>6.3842592592592604E-2</v>
      </c>
    </row>
    <row r="43" spans="1:8" x14ac:dyDescent="0.25">
      <c r="A43" t="s">
        <v>1915</v>
      </c>
      <c r="B43" t="s">
        <v>1916</v>
      </c>
      <c r="C43" s="138" t="str">
        <f t="shared" si="0"/>
        <v>93586</v>
      </c>
      <c r="D43" s="153">
        <v>93586</v>
      </c>
      <c r="E43" s="162" t="s">
        <v>38</v>
      </c>
      <c r="F43" s="155">
        <v>45807.324317129627</v>
      </c>
      <c r="G43" s="155">
        <v>45807.387395833335</v>
      </c>
      <c r="H43" s="156">
        <v>6.3067129629629626E-2</v>
      </c>
    </row>
    <row r="44" spans="1:8" x14ac:dyDescent="0.25">
      <c r="A44" t="s">
        <v>1518</v>
      </c>
      <c r="B44" t="s">
        <v>1519</v>
      </c>
      <c r="C44" s="138" t="str">
        <f t="shared" si="0"/>
        <v>93450</v>
      </c>
      <c r="D44" s="153">
        <v>93450</v>
      </c>
      <c r="E44" s="162" t="s">
        <v>38</v>
      </c>
      <c r="F44" s="155">
        <v>45807.323530092595</v>
      </c>
      <c r="G44" s="155">
        <v>45807.387418981481</v>
      </c>
      <c r="H44" s="156">
        <v>6.3888888888888884E-2</v>
      </c>
    </row>
    <row r="45" spans="1:8" x14ac:dyDescent="0.25">
      <c r="A45" t="s">
        <v>1689</v>
      </c>
      <c r="B45" t="s">
        <v>1690</v>
      </c>
      <c r="C45" s="138" t="str">
        <f t="shared" si="0"/>
        <v>93453</v>
      </c>
      <c r="D45" s="153">
        <v>93453</v>
      </c>
      <c r="E45" s="162" t="s">
        <v>38</v>
      </c>
      <c r="F45" s="155">
        <v>45807.323738425926</v>
      </c>
      <c r="G45" s="155">
        <v>45807.387372685182</v>
      </c>
      <c r="H45" s="156">
        <v>6.3634259259259265E-2</v>
      </c>
    </row>
    <row r="46" spans="1:8" x14ac:dyDescent="0.25">
      <c r="A46" t="s">
        <v>1295</v>
      </c>
      <c r="B46" t="s">
        <v>1296</v>
      </c>
      <c r="C46" s="138" t="str">
        <f t="shared" si="0"/>
        <v>93910</v>
      </c>
      <c r="D46" s="153">
        <v>93910</v>
      </c>
      <c r="E46" s="162" t="s">
        <v>38</v>
      </c>
      <c r="F46" s="155">
        <v>45804.334085648145</v>
      </c>
      <c r="G46" s="155">
        <v>45804.395208333335</v>
      </c>
      <c r="H46" s="156">
        <v>6.1111111111111116E-2</v>
      </c>
    </row>
    <row r="47" spans="1:8" x14ac:dyDescent="0.25">
      <c r="A47" t="s">
        <v>2012</v>
      </c>
      <c r="B47" t="s">
        <v>2013</v>
      </c>
      <c r="C47" s="138" t="str">
        <f t="shared" si="0"/>
        <v>91698</v>
      </c>
      <c r="D47" s="153">
        <v>91698</v>
      </c>
      <c r="E47" s="162" t="s">
        <v>38</v>
      </c>
      <c r="F47" s="155">
        <v>45807.325208333335</v>
      </c>
      <c r="G47" s="155">
        <v>45807.387372685182</v>
      </c>
      <c r="H47" s="156">
        <v>6.2152777777777779E-2</v>
      </c>
    </row>
    <row r="48" spans="1:8" x14ac:dyDescent="0.25">
      <c r="A48" t="s">
        <v>1534</v>
      </c>
      <c r="B48" t="s">
        <v>1535</v>
      </c>
      <c r="C48" s="138" t="str">
        <f t="shared" si="0"/>
        <v>94023</v>
      </c>
      <c r="D48" s="153">
        <v>94023</v>
      </c>
      <c r="E48" s="162" t="s">
        <v>38</v>
      </c>
      <c r="F48" s="155">
        <v>45807.324548611112</v>
      </c>
      <c r="G48" s="155">
        <v>45807.38753472222</v>
      </c>
      <c r="H48" s="156">
        <v>6.2986111111111118E-2</v>
      </c>
    </row>
    <row r="49" spans="1:8" x14ac:dyDescent="0.25">
      <c r="A49" t="s">
        <v>1969</v>
      </c>
      <c r="B49" t="s">
        <v>1970</v>
      </c>
      <c r="C49" s="138" t="str">
        <f t="shared" si="0"/>
        <v>94182</v>
      </c>
      <c r="D49" s="153">
        <v>94182</v>
      </c>
      <c r="E49" s="162" t="s">
        <v>38</v>
      </c>
      <c r="F49" s="155">
        <v>45807.324664351851</v>
      </c>
      <c r="G49" s="155">
        <v>45807.387361111112</v>
      </c>
      <c r="H49" s="156">
        <v>6.2685185185185191E-2</v>
      </c>
    </row>
    <row r="50" spans="1:8" x14ac:dyDescent="0.25">
      <c r="A50" t="s">
        <v>1540</v>
      </c>
      <c r="B50" t="s">
        <v>1541</v>
      </c>
      <c r="C50" s="138" t="str">
        <f t="shared" si="0"/>
        <v>93473</v>
      </c>
      <c r="D50" s="153">
        <v>93473</v>
      </c>
      <c r="E50" s="162" t="s">
        <v>38</v>
      </c>
      <c r="F50" s="155">
        <v>45807.323796296296</v>
      </c>
      <c r="G50" s="155">
        <v>45807.387372685182</v>
      </c>
      <c r="H50" s="156">
        <v>6.3576388888888891E-2</v>
      </c>
    </row>
    <row r="51" spans="1:8" x14ac:dyDescent="0.25">
      <c r="A51" t="s">
        <v>1369</v>
      </c>
      <c r="B51" t="s">
        <v>1370</v>
      </c>
      <c r="C51" s="138" t="str">
        <f t="shared" si="0"/>
        <v>94193</v>
      </c>
      <c r="D51" s="153">
        <v>94193</v>
      </c>
      <c r="E51" s="162" t="s">
        <v>38</v>
      </c>
      <c r="F51" s="155">
        <v>45804.333923611113</v>
      </c>
      <c r="G51" s="155">
        <v>45804.395370370374</v>
      </c>
      <c r="H51" s="156">
        <v>6.1435185185185183E-2</v>
      </c>
    </row>
    <row r="52" spans="1:8" x14ac:dyDescent="0.25">
      <c r="A52" t="s">
        <v>1071</v>
      </c>
      <c r="B52" t="s">
        <v>1072</v>
      </c>
      <c r="C52" s="138" t="str">
        <f t="shared" si="0"/>
        <v>91796</v>
      </c>
      <c r="D52" s="153">
        <v>91796</v>
      </c>
      <c r="E52" s="162" t="s">
        <v>38</v>
      </c>
      <c r="F52" s="155">
        <v>45807.32508101852</v>
      </c>
      <c r="G52" s="155">
        <v>45807.387129629627</v>
      </c>
      <c r="H52" s="156">
        <v>6.2037037037037036E-2</v>
      </c>
    </row>
    <row r="53" spans="1:8" x14ac:dyDescent="0.25">
      <c r="A53" t="s">
        <v>1923</v>
      </c>
      <c r="B53" t="s">
        <v>1924</v>
      </c>
      <c r="C53" s="138" t="str">
        <f t="shared" si="0"/>
        <v>93448</v>
      </c>
      <c r="D53" s="153">
        <v>93448</v>
      </c>
      <c r="E53" s="162" t="s">
        <v>38</v>
      </c>
      <c r="F53" s="155">
        <v>45807.324641203704</v>
      </c>
      <c r="G53" s="155">
        <v>45807.38753472222</v>
      </c>
      <c r="H53" s="156">
        <v>6.2881944444444449E-2</v>
      </c>
    </row>
    <row r="54" spans="1:8" x14ac:dyDescent="0.25">
      <c r="A54" t="s">
        <v>1452</v>
      </c>
      <c r="B54" t="s">
        <v>1453</v>
      </c>
      <c r="C54" s="138" t="str">
        <f t="shared" si="0"/>
        <v>93306</v>
      </c>
      <c r="D54" s="153">
        <v>93306</v>
      </c>
      <c r="E54" s="162" t="s">
        <v>38</v>
      </c>
      <c r="F54" s="155">
        <v>45807.323680555557</v>
      </c>
      <c r="G54" s="155">
        <v>45807.38726851852</v>
      </c>
      <c r="H54" s="156">
        <v>6.3587962962962971E-2</v>
      </c>
    </row>
    <row r="55" spans="1:8" x14ac:dyDescent="0.25">
      <c r="A55" t="s">
        <v>1847</v>
      </c>
      <c r="B55" t="s">
        <v>1848</v>
      </c>
      <c r="C55" s="138" t="str">
        <f t="shared" si="0"/>
        <v>91575</v>
      </c>
      <c r="D55" s="153">
        <v>91575</v>
      </c>
      <c r="E55" s="162" t="s">
        <v>38</v>
      </c>
      <c r="F55" s="155">
        <v>45807.324629629627</v>
      </c>
      <c r="G55" s="155">
        <v>45807.387442129628</v>
      </c>
      <c r="H55" s="156">
        <v>6.2800925925925927E-2</v>
      </c>
    </row>
    <row r="56" spans="1:8" x14ac:dyDescent="0.25">
      <c r="A56" t="s">
        <v>1444</v>
      </c>
      <c r="B56" t="s">
        <v>1445</v>
      </c>
      <c r="C56" s="138" t="str">
        <f t="shared" si="0"/>
        <v>93336</v>
      </c>
      <c r="D56" s="153">
        <v>93336</v>
      </c>
      <c r="E56" s="162" t="s">
        <v>38</v>
      </c>
      <c r="F56" s="155">
        <v>45807.326504629629</v>
      </c>
      <c r="G56" s="155">
        <v>45807.387395833335</v>
      </c>
      <c r="H56" s="156">
        <v>6.0879629629629638E-2</v>
      </c>
    </row>
    <row r="57" spans="1:8" s="176" customFormat="1" x14ac:dyDescent="0.25">
      <c r="A57" s="176" t="s">
        <v>295</v>
      </c>
      <c r="C57" s="177" t="str">
        <f t="shared" si="0"/>
        <v/>
      </c>
      <c r="D57" s="178" t="s">
        <v>77</v>
      </c>
      <c r="E57" s="179" t="s">
        <v>38</v>
      </c>
      <c r="F57" s="180">
        <v>45807.379374999997</v>
      </c>
      <c r="G57" s="180">
        <v>45807.387430555558</v>
      </c>
      <c r="H57" s="181">
        <v>8.0439814814814818E-3</v>
      </c>
    </row>
    <row r="58" spans="1:8" x14ac:dyDescent="0.25">
      <c r="A58" t="s">
        <v>1265</v>
      </c>
      <c r="B58" t="s">
        <v>1266</v>
      </c>
      <c r="C58" s="138" t="str">
        <f t="shared" si="0"/>
        <v>94204</v>
      </c>
      <c r="D58" s="153">
        <v>94204</v>
      </c>
      <c r="E58" s="162" t="s">
        <v>38</v>
      </c>
      <c r="F58" s="155">
        <v>45804.334513888891</v>
      </c>
      <c r="G58" s="155">
        <v>45804.395370370374</v>
      </c>
      <c r="H58" s="156">
        <v>6.0856481481481484E-2</v>
      </c>
    </row>
    <row r="59" spans="1:8" x14ac:dyDescent="0.25">
      <c r="A59" t="s">
        <v>1387</v>
      </c>
      <c r="B59" t="s">
        <v>1388</v>
      </c>
      <c r="C59" s="138" t="str">
        <f t="shared" si="0"/>
        <v>92931</v>
      </c>
      <c r="D59" s="153">
        <v>92931</v>
      </c>
      <c r="E59" s="162" t="s">
        <v>38</v>
      </c>
      <c r="F59" s="155">
        <v>45804.36309027778</v>
      </c>
      <c r="G59" s="155">
        <v>45804.395208333335</v>
      </c>
      <c r="H59" s="156">
        <v>3.2118055555555559E-2</v>
      </c>
    </row>
    <row r="60" spans="1:8" x14ac:dyDescent="0.25">
      <c r="A60" t="s">
        <v>1454</v>
      </c>
      <c r="B60" t="s">
        <v>1455</v>
      </c>
      <c r="C60" s="138" t="str">
        <f t="shared" si="0"/>
        <v>91585</v>
      </c>
      <c r="D60" s="153">
        <v>91585</v>
      </c>
      <c r="E60" s="162" t="s">
        <v>38</v>
      </c>
      <c r="F60" s="155">
        <v>45807.324664351851</v>
      </c>
      <c r="G60" s="155">
        <v>45807.376296296294</v>
      </c>
      <c r="H60" s="156">
        <v>5.1631944444444446E-2</v>
      </c>
    </row>
    <row r="61" spans="1:8" x14ac:dyDescent="0.25">
      <c r="A61" t="s">
        <v>1510</v>
      </c>
      <c r="B61" t="s">
        <v>1511</v>
      </c>
      <c r="C61" s="138" t="str">
        <f t="shared" si="0"/>
        <v>93378</v>
      </c>
      <c r="D61" s="153">
        <v>93378</v>
      </c>
      <c r="E61" s="162" t="s">
        <v>38</v>
      </c>
      <c r="F61" s="155">
        <v>45807.326539351852</v>
      </c>
      <c r="G61" s="155">
        <v>45807.387407407405</v>
      </c>
      <c r="H61" s="156">
        <v>6.0868055555555557E-2</v>
      </c>
    </row>
    <row r="62" spans="1:8" x14ac:dyDescent="0.25">
      <c r="A62" t="s">
        <v>1943</v>
      </c>
      <c r="B62" t="s">
        <v>1944</v>
      </c>
      <c r="C62" s="138" t="str">
        <f t="shared" si="0"/>
        <v>94149</v>
      </c>
      <c r="D62" s="153">
        <v>94149</v>
      </c>
      <c r="E62" s="162" t="s">
        <v>38</v>
      </c>
      <c r="F62" s="155">
        <v>45807.323900462965</v>
      </c>
      <c r="G62" s="155">
        <v>45807.383946759262</v>
      </c>
      <c r="H62" s="156">
        <v>6.0046296296296292E-2</v>
      </c>
    </row>
    <row r="63" spans="1:8" x14ac:dyDescent="0.25">
      <c r="A63" t="s">
        <v>1772</v>
      </c>
      <c r="B63" t="s">
        <v>1773</v>
      </c>
      <c r="C63" s="138" t="str">
        <f t="shared" si="0"/>
        <v>90783</v>
      </c>
      <c r="D63" s="153">
        <v>90783</v>
      </c>
      <c r="E63" s="162" t="s">
        <v>38</v>
      </c>
      <c r="F63" s="155">
        <v>45807.325208333335</v>
      </c>
      <c r="G63" s="155">
        <v>45807.387395833335</v>
      </c>
      <c r="H63" s="156">
        <v>6.2175925925925933E-2</v>
      </c>
    </row>
    <row r="64" spans="1:8" x14ac:dyDescent="0.25">
      <c r="A64" t="s">
        <v>1190</v>
      </c>
      <c r="B64" t="s">
        <v>1191</v>
      </c>
      <c r="C64" s="138" t="str">
        <f t="shared" si="0"/>
        <v>93853</v>
      </c>
      <c r="D64" s="153">
        <v>93853</v>
      </c>
      <c r="E64" s="162" t="s">
        <v>38</v>
      </c>
      <c r="F64" s="155">
        <v>45804.333935185183</v>
      </c>
      <c r="G64" s="155">
        <v>45804.395208333335</v>
      </c>
      <c r="H64" s="156">
        <v>6.1261574074074072E-2</v>
      </c>
    </row>
    <row r="65" spans="1:8" x14ac:dyDescent="0.25">
      <c r="A65" t="s">
        <v>1309</v>
      </c>
      <c r="B65" t="s">
        <v>1310</v>
      </c>
      <c r="C65" s="138" t="str">
        <f t="shared" ref="C65:C128" si="1">MID(B65,1,5)</f>
        <v>93881</v>
      </c>
      <c r="D65" s="153">
        <v>93881</v>
      </c>
      <c r="E65" s="162" t="s">
        <v>38</v>
      </c>
      <c r="F65" s="155">
        <v>45804.334976851853</v>
      </c>
      <c r="G65" s="155">
        <v>45804.395219907405</v>
      </c>
      <c r="H65" s="156">
        <v>6.0231481481481476E-2</v>
      </c>
    </row>
    <row r="66" spans="1:8" x14ac:dyDescent="0.25">
      <c r="A66" t="s">
        <v>1002</v>
      </c>
      <c r="B66" t="s">
        <v>1003</v>
      </c>
      <c r="C66" s="138" t="str">
        <f t="shared" si="1"/>
        <v>70137</v>
      </c>
      <c r="D66" s="153">
        <v>70137</v>
      </c>
      <c r="E66" s="162" t="s">
        <v>38</v>
      </c>
      <c r="F66" s="155">
        <v>45804.333935185183</v>
      </c>
      <c r="G66" s="155">
        <v>45804.395370370374</v>
      </c>
      <c r="H66" s="156">
        <v>6.1435185185185183E-2</v>
      </c>
    </row>
    <row r="67" spans="1:8" x14ac:dyDescent="0.25">
      <c r="A67" t="s">
        <v>1374</v>
      </c>
      <c r="B67" t="s">
        <v>1375</v>
      </c>
      <c r="C67" s="138" t="str">
        <f t="shared" si="1"/>
        <v>92775</v>
      </c>
      <c r="D67" s="153">
        <v>92775</v>
      </c>
      <c r="E67" s="162" t="s">
        <v>38</v>
      </c>
      <c r="F67" s="155">
        <v>45804.336087962962</v>
      </c>
      <c r="G67" s="155">
        <v>45804.395162037035</v>
      </c>
      <c r="H67" s="156">
        <v>5.9062499999999997E-2</v>
      </c>
    </row>
    <row r="68" spans="1:8" x14ac:dyDescent="0.25">
      <c r="A68" t="s">
        <v>1762</v>
      </c>
      <c r="B68" t="s">
        <v>1763</v>
      </c>
      <c r="C68" s="138" t="str">
        <f t="shared" si="1"/>
        <v>93257</v>
      </c>
      <c r="D68" s="153">
        <v>93257</v>
      </c>
      <c r="E68" s="162" t="s">
        <v>38</v>
      </c>
      <c r="F68" s="155">
        <v>45807.324270833335</v>
      </c>
      <c r="G68" s="155">
        <v>45807.387395833335</v>
      </c>
      <c r="H68" s="156">
        <v>6.3125000000000001E-2</v>
      </c>
    </row>
    <row r="69" spans="1:8" x14ac:dyDescent="0.25">
      <c r="A69" t="s">
        <v>1823</v>
      </c>
      <c r="B69" t="s">
        <v>1824</v>
      </c>
      <c r="C69" s="138" t="str">
        <f t="shared" si="1"/>
        <v>93266</v>
      </c>
      <c r="D69" s="153">
        <v>93266</v>
      </c>
      <c r="E69" s="162" t="s">
        <v>38</v>
      </c>
      <c r="F69" s="155">
        <v>45807.388148148151</v>
      </c>
      <c r="G69" s="155">
        <v>45807.38821759259</v>
      </c>
      <c r="H69" s="156">
        <v>5.7870370370370366E-5</v>
      </c>
    </row>
    <row r="70" spans="1:8" x14ac:dyDescent="0.25">
      <c r="A70" t="s">
        <v>1823</v>
      </c>
      <c r="B70" t="s">
        <v>1824</v>
      </c>
      <c r="C70" s="138" t="str">
        <f t="shared" si="1"/>
        <v>93266</v>
      </c>
      <c r="D70" s="153">
        <v>93266</v>
      </c>
      <c r="E70" s="162" t="s">
        <v>38</v>
      </c>
      <c r="F70" s="155">
        <v>45807.324988425928</v>
      </c>
      <c r="G70" s="155">
        <v>45807.38108796296</v>
      </c>
      <c r="H70" s="156">
        <v>5.6087962962962958E-2</v>
      </c>
    </row>
    <row r="71" spans="1:8" x14ac:dyDescent="0.25">
      <c r="A71" t="s">
        <v>1508</v>
      </c>
      <c r="B71" t="s">
        <v>1509</v>
      </c>
      <c r="C71" s="138" t="str">
        <f t="shared" si="1"/>
        <v>93278</v>
      </c>
      <c r="D71" s="153">
        <v>93278</v>
      </c>
      <c r="E71" s="162" t="s">
        <v>38</v>
      </c>
      <c r="F71" s="155">
        <v>45807.324664351851</v>
      </c>
      <c r="G71" s="155">
        <v>45807.387407407405</v>
      </c>
      <c r="H71" s="156">
        <v>6.2731481481481485E-2</v>
      </c>
    </row>
    <row r="72" spans="1:8" x14ac:dyDescent="0.25">
      <c r="A72" t="s">
        <v>1428</v>
      </c>
      <c r="B72" t="s">
        <v>1429</v>
      </c>
      <c r="C72" s="138" t="str">
        <f t="shared" si="1"/>
        <v>93282</v>
      </c>
      <c r="D72" s="153">
        <v>93282</v>
      </c>
      <c r="E72" s="162" t="s">
        <v>38</v>
      </c>
      <c r="F72" s="155">
        <v>45807.325092592589</v>
      </c>
      <c r="G72" s="155">
        <v>45807.385335648149</v>
      </c>
      <c r="H72" s="156">
        <v>6.0243055555555557E-2</v>
      </c>
    </row>
    <row r="73" spans="1:8" x14ac:dyDescent="0.25">
      <c r="A73" t="s">
        <v>1478</v>
      </c>
      <c r="B73" t="s">
        <v>1479</v>
      </c>
      <c r="C73" s="138" t="str">
        <f t="shared" si="1"/>
        <v>93283</v>
      </c>
      <c r="D73" s="153">
        <v>93283</v>
      </c>
      <c r="E73" s="162" t="s">
        <v>38</v>
      </c>
      <c r="F73" s="155">
        <v>45807.323576388888</v>
      </c>
      <c r="G73" s="155">
        <v>45807.387372685182</v>
      </c>
      <c r="H73" s="156">
        <v>6.3796296296296295E-2</v>
      </c>
    </row>
    <row r="74" spans="1:8" x14ac:dyDescent="0.25">
      <c r="A74" t="s">
        <v>1724</v>
      </c>
      <c r="B74" t="s">
        <v>1725</v>
      </c>
      <c r="C74" s="138" t="str">
        <f t="shared" si="1"/>
        <v>93440</v>
      </c>
      <c r="D74" s="153">
        <v>93440</v>
      </c>
      <c r="E74" s="162" t="s">
        <v>38</v>
      </c>
      <c r="F74" s="155">
        <v>45807.32439814815</v>
      </c>
      <c r="G74" s="155">
        <v>45807.332187499997</v>
      </c>
      <c r="H74" s="156">
        <v>6.0543981481481483E-2</v>
      </c>
    </row>
    <row r="75" spans="1:8" x14ac:dyDescent="0.25">
      <c r="A75" t="s">
        <v>1724</v>
      </c>
      <c r="B75" t="s">
        <v>1725</v>
      </c>
      <c r="C75" s="138" t="str">
        <f t="shared" si="1"/>
        <v>93440</v>
      </c>
      <c r="D75" s="153">
        <v>93440</v>
      </c>
      <c r="E75" s="162" t="s">
        <v>38</v>
      </c>
      <c r="F75" s="155">
        <v>45807.333969907406</v>
      </c>
      <c r="G75" s="155">
        <v>45807.386736111112</v>
      </c>
      <c r="H75" s="156">
        <v>6.0543981481481483E-2</v>
      </c>
    </row>
    <row r="76" spans="1:8" x14ac:dyDescent="0.25">
      <c r="A76" t="s">
        <v>1260</v>
      </c>
      <c r="B76" t="s">
        <v>1261</v>
      </c>
      <c r="C76" s="138" t="str">
        <f t="shared" si="1"/>
        <v>94039</v>
      </c>
      <c r="D76" s="153">
        <v>94039</v>
      </c>
      <c r="E76" s="162" t="s">
        <v>38</v>
      </c>
      <c r="F76" s="155">
        <v>45807.326724537037</v>
      </c>
      <c r="G76" s="155">
        <v>45807.387442129628</v>
      </c>
      <c r="H76" s="156">
        <v>6.0717592592592594E-2</v>
      </c>
    </row>
    <row r="77" spans="1:8" x14ac:dyDescent="0.25">
      <c r="A77" t="s">
        <v>1603</v>
      </c>
      <c r="B77" t="s">
        <v>1604</v>
      </c>
      <c r="C77" s="138" t="str">
        <f t="shared" si="1"/>
        <v>93331</v>
      </c>
      <c r="D77" s="153">
        <v>93331</v>
      </c>
      <c r="E77" s="162" t="s">
        <v>38</v>
      </c>
      <c r="F77" s="155">
        <v>45807.323807870373</v>
      </c>
      <c r="G77" s="155">
        <v>45807.387418981481</v>
      </c>
      <c r="H77" s="156">
        <v>6.3599537037037038E-2</v>
      </c>
    </row>
    <row r="78" spans="1:8" x14ac:dyDescent="0.25">
      <c r="A78" t="s">
        <v>1992</v>
      </c>
      <c r="B78" t="s">
        <v>1993</v>
      </c>
      <c r="C78" s="138" t="str">
        <f t="shared" si="1"/>
        <v>93375</v>
      </c>
      <c r="D78" s="153">
        <v>93375</v>
      </c>
      <c r="E78" s="162" t="s">
        <v>38</v>
      </c>
      <c r="F78" s="155">
        <v>45807.328194444446</v>
      </c>
      <c r="G78" s="155">
        <v>45807.387384259258</v>
      </c>
      <c r="H78" s="156">
        <v>5.9189814814814813E-2</v>
      </c>
    </row>
    <row r="79" spans="1:8" x14ac:dyDescent="0.25">
      <c r="A79" t="s">
        <v>1803</v>
      </c>
      <c r="B79" t="s">
        <v>1804</v>
      </c>
      <c r="C79" s="138" t="str">
        <f t="shared" si="1"/>
        <v>93404</v>
      </c>
      <c r="D79" s="153">
        <v>93404</v>
      </c>
      <c r="E79" s="162" t="s">
        <v>38</v>
      </c>
      <c r="F79" s="155">
        <v>45807.326435185183</v>
      </c>
      <c r="G79" s="155">
        <v>45807.386307870373</v>
      </c>
      <c r="H79" s="156">
        <v>5.9872685185185182E-2</v>
      </c>
    </row>
    <row r="80" spans="1:8" x14ac:dyDescent="0.25">
      <c r="A80" t="s">
        <v>1843</v>
      </c>
      <c r="B80" t="s">
        <v>1844</v>
      </c>
      <c r="C80" s="138" t="str">
        <f t="shared" si="1"/>
        <v>93478</v>
      </c>
      <c r="D80" s="153">
        <v>93478</v>
      </c>
      <c r="E80" s="162" t="s">
        <v>38</v>
      </c>
      <c r="F80" s="155">
        <v>45807.32476851852</v>
      </c>
      <c r="G80" s="155">
        <v>45807.38753472222</v>
      </c>
      <c r="H80" s="156">
        <v>6.2754629629629632E-2</v>
      </c>
    </row>
    <row r="81" spans="1:8" x14ac:dyDescent="0.25">
      <c r="A81" t="s">
        <v>1695</v>
      </c>
      <c r="B81" t="s">
        <v>1696</v>
      </c>
      <c r="C81" s="138" t="str">
        <f t="shared" si="1"/>
        <v>93214</v>
      </c>
      <c r="D81" s="153">
        <v>93214</v>
      </c>
      <c r="E81" s="162" t="s">
        <v>38</v>
      </c>
      <c r="F81" s="155">
        <v>45807.323599537034</v>
      </c>
      <c r="G81" s="155">
        <v>45807.387349537035</v>
      </c>
      <c r="H81" s="156">
        <v>6.3738425925925921E-2</v>
      </c>
    </row>
    <row r="82" spans="1:8" x14ac:dyDescent="0.25">
      <c r="A82" t="s">
        <v>1643</v>
      </c>
      <c r="B82" t="s">
        <v>1644</v>
      </c>
      <c r="C82" s="138" t="str">
        <f t="shared" si="1"/>
        <v>93204</v>
      </c>
      <c r="D82" s="153">
        <v>93204</v>
      </c>
      <c r="E82" s="162" t="s">
        <v>38</v>
      </c>
      <c r="F82" s="155">
        <v>45807.325902777775</v>
      </c>
      <c r="G82" s="155">
        <v>45807.385752314818</v>
      </c>
      <c r="H82" s="156">
        <v>5.9849537037037041E-2</v>
      </c>
    </row>
    <row r="83" spans="1:8" x14ac:dyDescent="0.25">
      <c r="A83" t="s">
        <v>2045</v>
      </c>
      <c r="B83" t="s">
        <v>2046</v>
      </c>
      <c r="C83" s="138" t="str">
        <f t="shared" si="1"/>
        <v>93284</v>
      </c>
      <c r="D83" s="153">
        <v>93284</v>
      </c>
      <c r="E83" s="162" t="s">
        <v>38</v>
      </c>
      <c r="F83" s="155">
        <v>45807.325428240743</v>
      </c>
      <c r="G83" s="155">
        <v>45807.38753472222</v>
      </c>
      <c r="H83" s="156">
        <v>6.2106481481481485E-2</v>
      </c>
    </row>
    <row r="84" spans="1:8" x14ac:dyDescent="0.25">
      <c r="A84" t="s">
        <v>1512</v>
      </c>
      <c r="B84" t="s">
        <v>1513</v>
      </c>
      <c r="C84" s="138" t="str">
        <f t="shared" si="1"/>
        <v>93426</v>
      </c>
      <c r="D84" s="153">
        <v>93426</v>
      </c>
      <c r="E84" s="162" t="s">
        <v>38</v>
      </c>
      <c r="F84" s="155">
        <v>45807.323831018519</v>
      </c>
      <c r="G84" s="155">
        <v>45807.387395833335</v>
      </c>
      <c r="H84" s="156">
        <v>6.3553240740740743E-2</v>
      </c>
    </row>
    <row r="85" spans="1:8" x14ac:dyDescent="0.25">
      <c r="A85" t="s">
        <v>943</v>
      </c>
      <c r="B85" t="s">
        <v>944</v>
      </c>
      <c r="C85" s="138" t="str">
        <f t="shared" si="1"/>
        <v>94196</v>
      </c>
      <c r="D85" s="153">
        <v>94196</v>
      </c>
      <c r="E85" s="162" t="s">
        <v>38</v>
      </c>
      <c r="F85" s="155">
        <v>45804.334398148145</v>
      </c>
      <c r="G85" s="155">
        <v>45804.388055555559</v>
      </c>
      <c r="H85" s="156">
        <v>5.3645833333333337E-2</v>
      </c>
    </row>
    <row r="86" spans="1:8" x14ac:dyDescent="0.25">
      <c r="A86" t="s">
        <v>1530</v>
      </c>
      <c r="B86" t="s">
        <v>1531</v>
      </c>
      <c r="C86" s="138" t="str">
        <f t="shared" si="1"/>
        <v>93432</v>
      </c>
      <c r="D86" s="153">
        <v>93432</v>
      </c>
      <c r="E86" s="162" t="s">
        <v>38</v>
      </c>
      <c r="F86" s="155">
        <v>45807.323738425926</v>
      </c>
      <c r="G86" s="155">
        <v>45807.387407407405</v>
      </c>
      <c r="H86" s="156">
        <v>6.3657407407407399E-2</v>
      </c>
    </row>
    <row r="87" spans="1:8" x14ac:dyDescent="0.25">
      <c r="A87" t="s">
        <v>1223</v>
      </c>
      <c r="B87" t="s">
        <v>1224</v>
      </c>
      <c r="C87" s="138" t="str">
        <f t="shared" si="1"/>
        <v>93878</v>
      </c>
      <c r="D87" s="153">
        <v>93878</v>
      </c>
      <c r="E87" s="162" t="s">
        <v>38</v>
      </c>
      <c r="F87" s="155">
        <v>45807.329212962963</v>
      </c>
      <c r="G87" s="155">
        <v>45807.38753472222</v>
      </c>
      <c r="H87" s="156">
        <v>5.8321759259259261E-2</v>
      </c>
    </row>
    <row r="88" spans="1:8" x14ac:dyDescent="0.25">
      <c r="A88" t="s">
        <v>1584</v>
      </c>
      <c r="B88" t="s">
        <v>1585</v>
      </c>
      <c r="C88" s="138" t="str">
        <f t="shared" si="1"/>
        <v>93219</v>
      </c>
      <c r="D88" s="153">
        <v>93219</v>
      </c>
      <c r="E88" s="162" t="s">
        <v>38</v>
      </c>
      <c r="F88" s="155">
        <v>45807.325092592589</v>
      </c>
      <c r="G88" s="155">
        <v>45807.38753472222</v>
      </c>
      <c r="H88" s="156">
        <v>6.2442129629629632E-2</v>
      </c>
    </row>
    <row r="89" spans="1:8" x14ac:dyDescent="0.25">
      <c r="A89" t="s">
        <v>1391</v>
      </c>
      <c r="B89" t="s">
        <v>1392</v>
      </c>
      <c r="C89" s="138" t="str">
        <f t="shared" si="1"/>
        <v>86254</v>
      </c>
      <c r="D89" s="153">
        <v>86254</v>
      </c>
      <c r="E89" s="162" t="s">
        <v>38</v>
      </c>
      <c r="F89" s="155">
        <v>45804.333761574075</v>
      </c>
      <c r="G89" s="155">
        <v>45804.395173611112</v>
      </c>
      <c r="H89" s="156">
        <v>6.1400462962962969E-2</v>
      </c>
    </row>
    <row r="90" spans="1:8" x14ac:dyDescent="0.25">
      <c r="A90" t="s">
        <v>1605</v>
      </c>
      <c r="B90" t="s">
        <v>1606</v>
      </c>
      <c r="C90" s="138" t="str">
        <f t="shared" si="1"/>
        <v>93328</v>
      </c>
      <c r="D90" s="153">
        <v>93328</v>
      </c>
      <c r="E90" s="162" t="s">
        <v>38</v>
      </c>
      <c r="F90" s="155">
        <v>45807.324467592596</v>
      </c>
      <c r="G90" s="155">
        <v>45807.387395833335</v>
      </c>
      <c r="H90" s="156">
        <v>6.2928240740740743E-2</v>
      </c>
    </row>
    <row r="91" spans="1:8" x14ac:dyDescent="0.25">
      <c r="A91" t="s">
        <v>1935</v>
      </c>
      <c r="B91" t="s">
        <v>1936</v>
      </c>
      <c r="C91" s="138" t="str">
        <f t="shared" si="1"/>
        <v>89343</v>
      </c>
      <c r="D91" s="153">
        <v>89343</v>
      </c>
      <c r="E91" s="162" t="s">
        <v>38</v>
      </c>
      <c r="F91" s="155">
        <v>45807.326388888891</v>
      </c>
      <c r="G91" s="155">
        <v>45807.384421296294</v>
      </c>
      <c r="H91" s="156">
        <v>5.8020833333333334E-2</v>
      </c>
    </row>
    <row r="92" spans="1:8" x14ac:dyDescent="0.25">
      <c r="A92" t="s">
        <v>1665</v>
      </c>
      <c r="B92" t="s">
        <v>1666</v>
      </c>
      <c r="C92" s="138" t="str">
        <f t="shared" si="1"/>
        <v>93427</v>
      </c>
      <c r="D92" s="153">
        <v>93427</v>
      </c>
      <c r="E92" s="162" t="s">
        <v>38</v>
      </c>
      <c r="F92" s="155">
        <v>45807.323692129627</v>
      </c>
      <c r="G92" s="155">
        <v>45807.387395833335</v>
      </c>
      <c r="H92" s="156">
        <v>6.3703703703703707E-2</v>
      </c>
    </row>
    <row r="93" spans="1:8" x14ac:dyDescent="0.25">
      <c r="A93" t="s">
        <v>1722</v>
      </c>
      <c r="B93" t="s">
        <v>1723</v>
      </c>
      <c r="C93" s="138" t="str">
        <f t="shared" si="1"/>
        <v>91371</v>
      </c>
      <c r="D93" s="153">
        <v>91371</v>
      </c>
      <c r="E93" s="162" t="s">
        <v>38</v>
      </c>
      <c r="F93" s="155">
        <v>45807.390023148146</v>
      </c>
      <c r="G93" s="155">
        <v>45807.425682870373</v>
      </c>
      <c r="H93" s="156">
        <v>3.5648148148148151E-2</v>
      </c>
    </row>
    <row r="94" spans="1:8" x14ac:dyDescent="0.25">
      <c r="A94" t="s">
        <v>1722</v>
      </c>
      <c r="B94" t="s">
        <v>1723</v>
      </c>
      <c r="C94" s="138" t="str">
        <f t="shared" si="1"/>
        <v>91371</v>
      </c>
      <c r="D94" s="153">
        <v>91371</v>
      </c>
      <c r="E94" s="162" t="s">
        <v>38</v>
      </c>
      <c r="F94" s="155">
        <v>45807.330393518518</v>
      </c>
      <c r="G94" s="155">
        <v>45807.38753472222</v>
      </c>
      <c r="H94" s="156">
        <v>5.7141203703703708E-2</v>
      </c>
    </row>
    <row r="95" spans="1:8" x14ac:dyDescent="0.25">
      <c r="A95" t="s">
        <v>1738</v>
      </c>
      <c r="B95" t="s">
        <v>1739</v>
      </c>
      <c r="C95" s="138" t="str">
        <f t="shared" si="1"/>
        <v>93409</v>
      </c>
      <c r="D95" s="153">
        <v>93409</v>
      </c>
      <c r="E95" s="162" t="s">
        <v>38</v>
      </c>
      <c r="F95" s="155">
        <v>45807.324641203704</v>
      </c>
      <c r="G95" s="155">
        <v>45807.340057870373</v>
      </c>
      <c r="H95" s="156">
        <v>6.1759259259259257E-2</v>
      </c>
    </row>
    <row r="96" spans="1:8" x14ac:dyDescent="0.25">
      <c r="A96" t="s">
        <v>1738</v>
      </c>
      <c r="B96" t="s">
        <v>1739</v>
      </c>
      <c r="C96" s="138" t="str">
        <f t="shared" si="1"/>
        <v>93409</v>
      </c>
      <c r="D96" s="153">
        <v>93409</v>
      </c>
      <c r="E96" s="162" t="s">
        <v>38</v>
      </c>
      <c r="F96" s="155">
        <v>45807.341053240743</v>
      </c>
      <c r="G96" s="155">
        <v>45807.387407407405</v>
      </c>
      <c r="H96" s="156">
        <v>6.1759259259259257E-2</v>
      </c>
    </row>
    <row r="97" spans="1:8" x14ac:dyDescent="0.25">
      <c r="A97" t="s">
        <v>1484</v>
      </c>
      <c r="C97" s="138" t="str">
        <f t="shared" si="1"/>
        <v/>
      </c>
      <c r="D97" s="153">
        <v>94152</v>
      </c>
      <c r="E97" s="162" t="s">
        <v>38</v>
      </c>
      <c r="F97" s="155">
        <v>45807.326377314814</v>
      </c>
      <c r="G97" s="155">
        <v>45807.386458333334</v>
      </c>
      <c r="H97" s="156">
        <v>6.008101851851852E-2</v>
      </c>
    </row>
    <row r="98" spans="1:8" x14ac:dyDescent="0.25">
      <c r="A98" t="s">
        <v>1639</v>
      </c>
      <c r="B98" t="s">
        <v>1640</v>
      </c>
      <c r="C98" s="138" t="str">
        <f t="shared" si="1"/>
        <v>93303</v>
      </c>
      <c r="D98" s="153">
        <v>93303</v>
      </c>
      <c r="E98" s="162" t="s">
        <v>38</v>
      </c>
      <c r="F98" s="155">
        <v>45807.323703703703</v>
      </c>
      <c r="G98" s="155">
        <v>45807.387407407405</v>
      </c>
      <c r="H98" s="156">
        <v>6.3692129629629626E-2</v>
      </c>
    </row>
    <row r="99" spans="1:8" x14ac:dyDescent="0.25">
      <c r="A99" t="s">
        <v>2033</v>
      </c>
      <c r="B99" t="s">
        <v>2034</v>
      </c>
      <c r="C99" s="138" t="str">
        <f t="shared" si="1"/>
        <v>93915</v>
      </c>
      <c r="D99" s="153">
        <v>93915</v>
      </c>
      <c r="E99" s="162" t="s">
        <v>38</v>
      </c>
      <c r="F99" s="155">
        <v>45807.323981481481</v>
      </c>
      <c r="G99" s="155">
        <v>45807.387395833335</v>
      </c>
      <c r="H99" s="156">
        <v>6.340277777777778E-2</v>
      </c>
    </row>
    <row r="100" spans="1:8" x14ac:dyDescent="0.25">
      <c r="A100" t="s">
        <v>1060</v>
      </c>
      <c r="B100" t="s">
        <v>1061</v>
      </c>
      <c r="C100" s="138" t="str">
        <f t="shared" si="1"/>
        <v>93895</v>
      </c>
      <c r="D100" s="153">
        <v>93895</v>
      </c>
      <c r="E100" s="162" t="s">
        <v>38</v>
      </c>
      <c r="F100" s="155">
        <v>45804.337268518517</v>
      </c>
      <c r="G100" s="155">
        <v>45804.395150462966</v>
      </c>
      <c r="H100" s="156">
        <v>5.7870370370370371E-2</v>
      </c>
    </row>
    <row r="101" spans="1:8" x14ac:dyDescent="0.25">
      <c r="A101" t="s">
        <v>1007</v>
      </c>
      <c r="B101" t="s">
        <v>1008</v>
      </c>
      <c r="C101" s="138" t="str">
        <f t="shared" si="1"/>
        <v>91990</v>
      </c>
      <c r="D101" s="153">
        <v>91990</v>
      </c>
      <c r="E101" s="162" t="s">
        <v>38</v>
      </c>
      <c r="F101" s="155">
        <v>45804.333993055552</v>
      </c>
      <c r="G101" s="155">
        <v>45804.394652777781</v>
      </c>
      <c r="H101" s="156">
        <v>6.0659722222222219E-2</v>
      </c>
    </row>
    <row r="102" spans="1:8" x14ac:dyDescent="0.25">
      <c r="A102" t="s">
        <v>1766</v>
      </c>
      <c r="B102" t="s">
        <v>1767</v>
      </c>
      <c r="C102" s="138" t="str">
        <f t="shared" si="1"/>
        <v>93476</v>
      </c>
      <c r="D102" s="153">
        <v>93476</v>
      </c>
      <c r="E102" s="162" t="s">
        <v>38</v>
      </c>
      <c r="F102" s="155">
        <v>45807.324155092596</v>
      </c>
      <c r="G102" s="155">
        <v>45807.384768518517</v>
      </c>
      <c r="H102" s="156">
        <v>6.0601851851851851E-2</v>
      </c>
    </row>
    <row r="103" spans="1:8" x14ac:dyDescent="0.25">
      <c r="A103" t="s">
        <v>1801</v>
      </c>
      <c r="B103" t="s">
        <v>1802</v>
      </c>
      <c r="C103" s="138" t="str">
        <f t="shared" si="1"/>
        <v>93482</v>
      </c>
      <c r="D103" s="153">
        <v>93482</v>
      </c>
      <c r="E103" s="162" t="s">
        <v>38</v>
      </c>
      <c r="F103" s="155">
        <v>45807.323831018519</v>
      </c>
      <c r="G103" s="155">
        <v>45807.387118055558</v>
      </c>
      <c r="H103" s="156">
        <v>6.3275462962962964E-2</v>
      </c>
    </row>
    <row r="104" spans="1:8" x14ac:dyDescent="0.25">
      <c r="A104" t="s">
        <v>1736</v>
      </c>
      <c r="B104" t="s">
        <v>1737</v>
      </c>
      <c r="C104" s="138" t="str">
        <f t="shared" si="1"/>
        <v>93227</v>
      </c>
      <c r="D104" s="153">
        <v>93227</v>
      </c>
      <c r="E104" s="162" t="s">
        <v>38</v>
      </c>
      <c r="F104" s="155">
        <v>45807.324062500003</v>
      </c>
      <c r="G104" s="155">
        <v>45807.387060185189</v>
      </c>
      <c r="H104" s="156">
        <v>6.2986111111111118E-2</v>
      </c>
    </row>
    <row r="105" spans="1:8" x14ac:dyDescent="0.25">
      <c r="A105" t="s">
        <v>1819</v>
      </c>
      <c r="B105" t="s">
        <v>1820</v>
      </c>
      <c r="C105" s="138" t="str">
        <f t="shared" si="1"/>
        <v>93285</v>
      </c>
      <c r="D105" s="153">
        <v>93285</v>
      </c>
      <c r="E105" s="162" t="s">
        <v>38</v>
      </c>
      <c r="F105" s="155">
        <v>45807.326435185183</v>
      </c>
      <c r="G105" s="155">
        <v>45807.386296296296</v>
      </c>
      <c r="H105" s="156">
        <v>5.9861111111111108E-2</v>
      </c>
    </row>
    <row r="106" spans="1:8" x14ac:dyDescent="0.25">
      <c r="A106" t="s">
        <v>996</v>
      </c>
      <c r="B106" t="s">
        <v>997</v>
      </c>
      <c r="C106" s="138" t="str">
        <f t="shared" si="1"/>
        <v>90830</v>
      </c>
      <c r="D106" s="153">
        <v>90830</v>
      </c>
      <c r="E106" s="162" t="s">
        <v>38</v>
      </c>
      <c r="F106" s="155">
        <v>45804.335277777776</v>
      </c>
      <c r="G106" s="155">
        <v>45804.395162037035</v>
      </c>
      <c r="H106" s="156">
        <v>5.9884259259259255E-2</v>
      </c>
    </row>
    <row r="107" spans="1:8" x14ac:dyDescent="0.25">
      <c r="A107" t="s">
        <v>1921</v>
      </c>
      <c r="B107" t="s">
        <v>1922</v>
      </c>
      <c r="C107" s="138" t="str">
        <f t="shared" si="1"/>
        <v>91103</v>
      </c>
      <c r="D107" s="153">
        <v>91103</v>
      </c>
      <c r="E107" s="162" t="s">
        <v>38</v>
      </c>
      <c r="F107" s="155">
        <v>45807.348807870374</v>
      </c>
      <c r="G107" s="155">
        <v>45807.385567129626</v>
      </c>
      <c r="H107" s="156">
        <v>3.6747685185185182E-2</v>
      </c>
    </row>
    <row r="108" spans="1:8" x14ac:dyDescent="0.25">
      <c r="A108" t="s">
        <v>1078</v>
      </c>
      <c r="B108" t="s">
        <v>1079</v>
      </c>
      <c r="C108" s="138" t="str">
        <f t="shared" si="1"/>
        <v>93876</v>
      </c>
      <c r="D108" s="153">
        <v>93876</v>
      </c>
      <c r="E108" s="162" t="s">
        <v>38</v>
      </c>
      <c r="F108" s="155">
        <v>45804.333726851852</v>
      </c>
      <c r="G108" s="155">
        <v>45804.395370370374</v>
      </c>
      <c r="H108" s="156">
        <v>6.1643518518518514E-2</v>
      </c>
    </row>
    <row r="109" spans="1:8" x14ac:dyDescent="0.25">
      <c r="A109" t="s">
        <v>1248</v>
      </c>
      <c r="B109" t="s">
        <v>1249</v>
      </c>
      <c r="C109" s="138" t="str">
        <f t="shared" si="1"/>
        <v>93903</v>
      </c>
      <c r="D109" s="153">
        <v>93903</v>
      </c>
      <c r="E109" s="162" t="s">
        <v>38</v>
      </c>
      <c r="F109" s="155">
        <v>45804.334386574075</v>
      </c>
      <c r="G109" s="155">
        <v>45804.395370370374</v>
      </c>
      <c r="H109" s="156">
        <v>6.09837962962963E-2</v>
      </c>
    </row>
    <row r="110" spans="1:8" x14ac:dyDescent="0.25">
      <c r="A110" t="s">
        <v>1474</v>
      </c>
      <c r="B110" t="s">
        <v>1475</v>
      </c>
      <c r="C110" s="138" t="str">
        <f t="shared" si="1"/>
        <v>93209</v>
      </c>
      <c r="D110" s="153">
        <v>93209</v>
      </c>
      <c r="E110" s="162" t="s">
        <v>38</v>
      </c>
      <c r="F110" s="155">
        <v>45807.323587962965</v>
      </c>
      <c r="G110" s="155">
        <v>45807.387430555558</v>
      </c>
      <c r="H110" s="156">
        <v>6.3831018518518523E-2</v>
      </c>
    </row>
    <row r="111" spans="1:8" x14ac:dyDescent="0.25">
      <c r="A111" t="s">
        <v>1552</v>
      </c>
      <c r="B111" t="s">
        <v>1553</v>
      </c>
      <c r="C111" s="138" t="str">
        <f t="shared" si="1"/>
        <v>93215</v>
      </c>
      <c r="D111" s="153">
        <v>93215</v>
      </c>
      <c r="E111" s="162" t="s">
        <v>38</v>
      </c>
      <c r="F111" s="155">
        <v>45807.324108796296</v>
      </c>
      <c r="G111" s="155">
        <v>45807.387407407405</v>
      </c>
      <c r="H111" s="156">
        <v>6.3287037037037031E-2</v>
      </c>
    </row>
    <row r="112" spans="1:8" x14ac:dyDescent="0.25">
      <c r="A112" t="s">
        <v>1937</v>
      </c>
      <c r="B112" t="s">
        <v>1938</v>
      </c>
      <c r="C112" s="138" t="str">
        <f t="shared" si="1"/>
        <v>92962</v>
      </c>
      <c r="D112" s="153">
        <v>92962</v>
      </c>
      <c r="E112" s="162" t="s">
        <v>38</v>
      </c>
      <c r="F112" s="155">
        <v>45807.332152777781</v>
      </c>
      <c r="G112" s="155">
        <v>45807.38484953704</v>
      </c>
      <c r="H112" s="156">
        <v>5.2696759259259263E-2</v>
      </c>
    </row>
    <row r="113" spans="1:8" x14ac:dyDescent="0.25">
      <c r="A113" t="s">
        <v>1754</v>
      </c>
      <c r="B113" t="s">
        <v>1755</v>
      </c>
      <c r="C113" s="138" t="str">
        <f t="shared" si="1"/>
        <v>90128</v>
      </c>
      <c r="D113" s="153">
        <v>90128</v>
      </c>
      <c r="E113" s="162" t="s">
        <v>38</v>
      </c>
      <c r="F113" s="155">
        <v>45807.326840277776</v>
      </c>
      <c r="G113" s="155">
        <v>45807.385844907411</v>
      </c>
      <c r="H113" s="156">
        <v>5.8993055555555556E-2</v>
      </c>
    </row>
    <row r="114" spans="1:8" x14ac:dyDescent="0.25">
      <c r="A114" t="s">
        <v>1837</v>
      </c>
      <c r="B114" t="s">
        <v>1838</v>
      </c>
      <c r="C114" s="138" t="str">
        <f t="shared" si="1"/>
        <v>93452</v>
      </c>
      <c r="D114" s="153">
        <v>93452</v>
      </c>
      <c r="E114" s="162" t="s">
        <v>38</v>
      </c>
      <c r="F114" s="155">
        <v>45807.326469907406</v>
      </c>
      <c r="G114" s="155">
        <v>45807.384768518517</v>
      </c>
      <c r="H114" s="156">
        <v>5.8287037037037033E-2</v>
      </c>
    </row>
    <row r="115" spans="1:8" x14ac:dyDescent="0.25">
      <c r="A115" t="s">
        <v>1436</v>
      </c>
      <c r="B115" t="s">
        <v>1437</v>
      </c>
      <c r="C115" s="138" t="str">
        <f t="shared" si="1"/>
        <v>93221</v>
      </c>
      <c r="D115" s="153">
        <v>93221</v>
      </c>
      <c r="E115" s="162" t="s">
        <v>38</v>
      </c>
      <c r="F115" s="155">
        <v>45807.323703703703</v>
      </c>
      <c r="G115" s="155">
        <v>45807.38753472222</v>
      </c>
      <c r="H115" s="156">
        <v>6.3831018518518523E-2</v>
      </c>
    </row>
    <row r="116" spans="1:8" x14ac:dyDescent="0.25">
      <c r="A116" t="s">
        <v>2037</v>
      </c>
      <c r="B116" t="s">
        <v>2038</v>
      </c>
      <c r="C116" s="138" t="str">
        <f t="shared" si="1"/>
        <v>93325</v>
      </c>
      <c r="D116" s="153">
        <v>93325</v>
      </c>
      <c r="E116" s="162" t="s">
        <v>38</v>
      </c>
      <c r="F116" s="155">
        <v>45807.32408564815</v>
      </c>
      <c r="G116" s="155">
        <v>45807.387418981481</v>
      </c>
      <c r="H116" s="156">
        <v>6.3333333333333339E-2</v>
      </c>
    </row>
    <row r="117" spans="1:8" x14ac:dyDescent="0.25">
      <c r="A117" t="s">
        <v>1971</v>
      </c>
      <c r="B117" t="s">
        <v>1972</v>
      </c>
      <c r="C117" s="138" t="str">
        <f t="shared" si="1"/>
        <v>93399</v>
      </c>
      <c r="D117" s="153">
        <v>93399</v>
      </c>
      <c r="E117" s="162" t="s">
        <v>38</v>
      </c>
      <c r="F117" s="155">
        <v>45807.324201388888</v>
      </c>
      <c r="G117" s="155">
        <v>45807.387395833335</v>
      </c>
      <c r="H117" s="156">
        <v>6.3182870370370361E-2</v>
      </c>
    </row>
    <row r="118" spans="1:8" x14ac:dyDescent="0.25">
      <c r="A118" t="s">
        <v>1889</v>
      </c>
      <c r="B118" t="s">
        <v>1890</v>
      </c>
      <c r="C118" s="138" t="str">
        <f t="shared" si="1"/>
        <v>93234</v>
      </c>
      <c r="D118" s="153">
        <v>93234</v>
      </c>
      <c r="E118" s="162" t="s">
        <v>38</v>
      </c>
      <c r="F118" s="155">
        <v>45807.324293981481</v>
      </c>
      <c r="G118" s="155">
        <v>45807.387372685182</v>
      </c>
      <c r="H118" s="156">
        <v>6.3067129629629626E-2</v>
      </c>
    </row>
    <row r="119" spans="1:8" x14ac:dyDescent="0.25">
      <c r="A119" t="s">
        <v>1986</v>
      </c>
      <c r="B119" t="s">
        <v>1987</v>
      </c>
      <c r="C119" s="138" t="str">
        <f t="shared" si="1"/>
        <v>93271</v>
      </c>
      <c r="D119" s="153">
        <v>93271</v>
      </c>
      <c r="E119" s="162" t="s">
        <v>38</v>
      </c>
      <c r="F119" s="155">
        <v>45807.325752314813</v>
      </c>
      <c r="G119" s="155">
        <v>45807.387094907404</v>
      </c>
      <c r="H119" s="156">
        <v>6.1331018518518521E-2</v>
      </c>
    </row>
    <row r="120" spans="1:8" x14ac:dyDescent="0.25">
      <c r="A120" t="s">
        <v>1933</v>
      </c>
      <c r="B120" t="s">
        <v>1934</v>
      </c>
      <c r="C120" s="138" t="str">
        <f t="shared" si="1"/>
        <v>93337</v>
      </c>
      <c r="D120" s="153">
        <v>93337</v>
      </c>
      <c r="E120" s="162" t="s">
        <v>38</v>
      </c>
      <c r="F120" s="155">
        <v>45807.323750000003</v>
      </c>
      <c r="G120" s="155">
        <v>45807.387384259258</v>
      </c>
      <c r="H120" s="156">
        <v>6.3634259259259265E-2</v>
      </c>
    </row>
    <row r="121" spans="1:8" x14ac:dyDescent="0.25">
      <c r="A121" t="s">
        <v>991</v>
      </c>
      <c r="B121" t="s">
        <v>992</v>
      </c>
      <c r="C121" s="138" t="str">
        <f t="shared" si="1"/>
        <v>91785</v>
      </c>
      <c r="D121" s="153">
        <v>91785</v>
      </c>
      <c r="E121" s="162" t="s">
        <v>38</v>
      </c>
      <c r="F121" s="155">
        <v>45804.334351851852</v>
      </c>
      <c r="G121" s="155">
        <v>45804.395173611112</v>
      </c>
      <c r="H121" s="156">
        <v>6.0821759259259256E-2</v>
      </c>
    </row>
    <row r="122" spans="1:8" x14ac:dyDescent="0.25">
      <c r="A122" t="s">
        <v>1158</v>
      </c>
      <c r="B122" t="s">
        <v>1159</v>
      </c>
      <c r="C122" s="138" t="str">
        <f t="shared" si="1"/>
        <v>93913</v>
      </c>
      <c r="D122" s="153">
        <v>93913</v>
      </c>
      <c r="E122" s="162" t="s">
        <v>38</v>
      </c>
      <c r="F122" s="155">
        <v>45804.336944444447</v>
      </c>
      <c r="G122" s="155">
        <v>45804.395219907405</v>
      </c>
      <c r="H122" s="156">
        <v>5.8275462962962966E-2</v>
      </c>
    </row>
    <row r="123" spans="1:8" x14ac:dyDescent="0.25">
      <c r="A123" t="s">
        <v>1458</v>
      </c>
      <c r="B123" t="s">
        <v>1459</v>
      </c>
      <c r="C123" s="138" t="str">
        <f t="shared" si="1"/>
        <v>94210</v>
      </c>
      <c r="D123" s="153">
        <v>94210</v>
      </c>
      <c r="E123" s="162" t="s">
        <v>38</v>
      </c>
      <c r="F123" s="155">
        <v>45807.325092592589</v>
      </c>
      <c r="G123" s="155">
        <v>45807.387395833335</v>
      </c>
      <c r="H123" s="156">
        <v>6.2303240740740735E-2</v>
      </c>
    </row>
    <row r="124" spans="1:8" x14ac:dyDescent="0.25">
      <c r="A124" t="s">
        <v>1797</v>
      </c>
      <c r="B124" t="s">
        <v>1798</v>
      </c>
      <c r="C124" s="138" t="str">
        <f t="shared" si="1"/>
        <v>94243</v>
      </c>
      <c r="D124" s="153">
        <v>94243</v>
      </c>
      <c r="E124" s="162" t="s">
        <v>38</v>
      </c>
      <c r="F124" s="155">
        <v>45807.325208333335</v>
      </c>
      <c r="G124" s="155">
        <v>45807.387384259258</v>
      </c>
      <c r="H124" s="156">
        <v>6.2164351851851853E-2</v>
      </c>
    </row>
    <row r="125" spans="1:8" x14ac:dyDescent="0.25">
      <c r="A125" t="s">
        <v>1788</v>
      </c>
      <c r="B125" t="s">
        <v>1789</v>
      </c>
      <c r="C125" s="138" t="str">
        <f t="shared" si="1"/>
        <v>93235</v>
      </c>
      <c r="D125" s="153">
        <v>93235</v>
      </c>
      <c r="E125" s="162" t="s">
        <v>38</v>
      </c>
      <c r="F125" s="155">
        <v>45807.323981481481</v>
      </c>
      <c r="G125" s="155">
        <v>45807.387407407405</v>
      </c>
      <c r="H125" s="156">
        <v>6.3425925925925927E-2</v>
      </c>
    </row>
    <row r="126" spans="1:8" x14ac:dyDescent="0.25">
      <c r="A126" t="s">
        <v>1768</v>
      </c>
      <c r="B126" t="s">
        <v>1769</v>
      </c>
      <c r="C126" s="138" t="str">
        <f t="shared" si="1"/>
        <v>93238</v>
      </c>
      <c r="D126" s="153">
        <v>93238</v>
      </c>
      <c r="E126" s="162" t="s">
        <v>38</v>
      </c>
      <c r="F126" s="155">
        <v>45807.323738425926</v>
      </c>
      <c r="G126" s="155">
        <v>45807.387395833335</v>
      </c>
      <c r="H126" s="156">
        <v>6.3645833333333332E-2</v>
      </c>
    </row>
    <row r="127" spans="1:8" x14ac:dyDescent="0.25">
      <c r="A127" t="s">
        <v>1593</v>
      </c>
      <c r="B127" t="s">
        <v>1594</v>
      </c>
      <c r="C127" s="138" t="str">
        <f t="shared" si="1"/>
        <v>93246</v>
      </c>
      <c r="D127" s="153">
        <v>93246</v>
      </c>
      <c r="E127" s="162" t="s">
        <v>38</v>
      </c>
      <c r="F127" s="155">
        <v>45807.325821759259</v>
      </c>
      <c r="G127" s="155">
        <v>45807.38753472222</v>
      </c>
      <c r="H127" s="156">
        <v>6.1712962962962963E-2</v>
      </c>
    </row>
    <row r="128" spans="1:8" x14ac:dyDescent="0.25">
      <c r="A128" t="s">
        <v>1629</v>
      </c>
      <c r="B128" t="s">
        <v>1630</v>
      </c>
      <c r="C128" s="138" t="str">
        <f t="shared" si="1"/>
        <v>90899</v>
      </c>
      <c r="D128" s="153">
        <v>90899</v>
      </c>
      <c r="E128" s="162" t="s">
        <v>38</v>
      </c>
      <c r="F128" s="155">
        <v>45807.324837962966</v>
      </c>
      <c r="G128" s="155">
        <v>45807.387395833335</v>
      </c>
      <c r="H128" s="156">
        <v>6.2557870370370375E-2</v>
      </c>
    </row>
    <row r="129" spans="1:8" x14ac:dyDescent="0.25">
      <c r="A129" t="s">
        <v>1274</v>
      </c>
      <c r="B129" t="s">
        <v>1275</v>
      </c>
      <c r="C129" s="138" t="str">
        <f t="shared" ref="C129:C192" si="2">MID(B129,1,5)</f>
        <v>91141</v>
      </c>
      <c r="D129" s="153">
        <v>91141</v>
      </c>
      <c r="E129" s="162" t="s">
        <v>38</v>
      </c>
      <c r="F129" s="155">
        <v>45804.335462962961</v>
      </c>
      <c r="G129" s="155">
        <v>45804.395185185182</v>
      </c>
      <c r="H129" s="156">
        <v>5.9710648148148145E-2</v>
      </c>
    </row>
    <row r="130" spans="1:8" x14ac:dyDescent="0.25">
      <c r="A130" t="s">
        <v>1490</v>
      </c>
      <c r="B130" t="s">
        <v>1491</v>
      </c>
      <c r="C130" s="138" t="str">
        <f t="shared" si="2"/>
        <v>93411</v>
      </c>
      <c r="D130" s="153">
        <v>93411</v>
      </c>
      <c r="E130" s="162" t="s">
        <v>38</v>
      </c>
      <c r="F130" s="155">
        <v>45807.324201388888</v>
      </c>
      <c r="G130" s="155">
        <v>45807.387256944443</v>
      </c>
      <c r="H130" s="156">
        <v>6.3043981481481479E-2</v>
      </c>
    </row>
    <row r="131" spans="1:8" x14ac:dyDescent="0.25">
      <c r="A131" t="s">
        <v>1958</v>
      </c>
      <c r="B131" t="s">
        <v>1959</v>
      </c>
      <c r="C131" s="138" t="str">
        <f t="shared" si="2"/>
        <v>93773</v>
      </c>
      <c r="D131" s="153">
        <v>93773</v>
      </c>
      <c r="E131" s="162" t="s">
        <v>38</v>
      </c>
      <c r="F131" s="155">
        <v>45807.324687499997</v>
      </c>
      <c r="G131" s="155">
        <v>45807.387384259258</v>
      </c>
      <c r="H131" s="156">
        <v>6.2696759259259258E-2</v>
      </c>
    </row>
    <row r="132" spans="1:8" x14ac:dyDescent="0.25">
      <c r="A132" t="s">
        <v>969</v>
      </c>
      <c r="B132" t="s">
        <v>970</v>
      </c>
      <c r="C132" s="138" t="str">
        <f t="shared" si="2"/>
        <v>92901</v>
      </c>
      <c r="D132" s="153">
        <v>92901</v>
      </c>
      <c r="E132" s="162" t="s">
        <v>38</v>
      </c>
      <c r="F132" s="155">
        <v>45804.334641203706</v>
      </c>
      <c r="G132" s="155">
        <v>45804.395208333335</v>
      </c>
      <c r="H132" s="156">
        <v>6.0555555555555557E-2</v>
      </c>
    </row>
    <row r="133" spans="1:8" x14ac:dyDescent="0.25">
      <c r="A133" t="s">
        <v>1964</v>
      </c>
      <c r="B133" t="s">
        <v>1965</v>
      </c>
      <c r="C133" s="138" t="str">
        <f t="shared" si="2"/>
        <v>89086</v>
      </c>
      <c r="D133" s="153">
        <v>89086</v>
      </c>
      <c r="E133" s="162" t="s">
        <v>38</v>
      </c>
      <c r="F133" s="155">
        <v>45807.324224537035</v>
      </c>
      <c r="G133" s="155">
        <v>45807.38753472222</v>
      </c>
      <c r="H133" s="156">
        <v>6.3310185185185178E-2</v>
      </c>
    </row>
    <row r="134" spans="1:8" x14ac:dyDescent="0.25">
      <c r="A134" t="s">
        <v>1524</v>
      </c>
      <c r="B134" t="s">
        <v>1525</v>
      </c>
      <c r="C134" s="138" t="str">
        <f t="shared" si="2"/>
        <v>92711</v>
      </c>
      <c r="D134" s="153">
        <v>92711</v>
      </c>
      <c r="E134" s="162" t="s">
        <v>38</v>
      </c>
      <c r="F134" s="155">
        <v>45807.323877314811</v>
      </c>
      <c r="G134" s="155">
        <v>45807.387395833335</v>
      </c>
      <c r="H134" s="156">
        <v>6.3518518518518516E-2</v>
      </c>
    </row>
    <row r="135" spans="1:8" x14ac:dyDescent="0.25">
      <c r="A135" t="s">
        <v>1412</v>
      </c>
      <c r="B135" t="s">
        <v>1413</v>
      </c>
      <c r="C135" s="138" t="str">
        <f t="shared" si="2"/>
        <v>94202</v>
      </c>
      <c r="D135" s="153">
        <v>94202</v>
      </c>
      <c r="E135" s="162" t="s">
        <v>38</v>
      </c>
      <c r="F135" s="155">
        <v>45807.323692129627</v>
      </c>
      <c r="G135" s="155">
        <v>45807.38753472222</v>
      </c>
      <c r="H135" s="156">
        <v>6.3842592592592604E-2</v>
      </c>
    </row>
    <row r="136" spans="1:8" x14ac:dyDescent="0.25">
      <c r="A136" t="s">
        <v>1568</v>
      </c>
      <c r="B136" t="s">
        <v>1569</v>
      </c>
      <c r="C136" s="138" t="str">
        <f t="shared" si="2"/>
        <v>93465</v>
      </c>
      <c r="D136" s="153">
        <v>93465</v>
      </c>
      <c r="E136" s="162" t="s">
        <v>38</v>
      </c>
      <c r="F136" s="155">
        <v>45807.324502314812</v>
      </c>
      <c r="G136" s="155">
        <v>45807.387418981481</v>
      </c>
      <c r="H136" s="156">
        <v>6.2905092592592596E-2</v>
      </c>
    </row>
    <row r="137" spans="1:8" x14ac:dyDescent="0.25">
      <c r="A137" t="s">
        <v>1679</v>
      </c>
      <c r="B137" t="s">
        <v>1680</v>
      </c>
      <c r="C137" s="138" t="str">
        <f t="shared" si="2"/>
        <v>93433</v>
      </c>
      <c r="D137" s="153">
        <v>93433</v>
      </c>
      <c r="E137" s="162" t="s">
        <v>38</v>
      </c>
      <c r="F137" s="155">
        <v>45807.323738425926</v>
      </c>
      <c r="G137" s="155">
        <v>45807.387372685182</v>
      </c>
      <c r="H137" s="156">
        <v>6.3634259259259265E-2</v>
      </c>
    </row>
    <row r="138" spans="1:8" x14ac:dyDescent="0.25">
      <c r="A138" t="s">
        <v>2035</v>
      </c>
      <c r="B138" t="s">
        <v>2036</v>
      </c>
      <c r="C138" s="138" t="str">
        <f t="shared" si="2"/>
        <v>88916</v>
      </c>
      <c r="D138" s="153">
        <v>88916</v>
      </c>
      <c r="E138" s="162" t="s">
        <v>38</v>
      </c>
      <c r="F138" s="155">
        <v>45807.324004629627</v>
      </c>
      <c r="G138" s="155">
        <v>45807.350925925923</v>
      </c>
      <c r="H138" s="156">
        <v>5.9120370370370372E-2</v>
      </c>
    </row>
    <row r="139" spans="1:8" x14ac:dyDescent="0.25">
      <c r="A139" t="s">
        <v>2035</v>
      </c>
      <c r="B139" t="s">
        <v>2036</v>
      </c>
      <c r="C139" s="138" t="str">
        <f t="shared" si="2"/>
        <v>88916</v>
      </c>
      <c r="D139" s="153">
        <v>88916</v>
      </c>
      <c r="E139" s="162" t="s">
        <v>38</v>
      </c>
      <c r="F139" s="155">
        <v>45807.352951388886</v>
      </c>
      <c r="G139" s="155">
        <v>45807.38517361111</v>
      </c>
      <c r="H139" s="156">
        <v>5.9120370370370372E-2</v>
      </c>
    </row>
    <row r="140" spans="1:8" x14ac:dyDescent="0.25">
      <c r="A140" t="s">
        <v>1939</v>
      </c>
      <c r="B140" t="s">
        <v>1940</v>
      </c>
      <c r="C140" s="138" t="str">
        <f t="shared" si="2"/>
        <v>93269</v>
      </c>
      <c r="D140" s="153">
        <v>93269</v>
      </c>
      <c r="E140" s="162" t="s">
        <v>38</v>
      </c>
      <c r="F140" s="155">
        <v>45807.326990740738</v>
      </c>
      <c r="G140" s="155">
        <v>45807.387395833335</v>
      </c>
      <c r="H140" s="156">
        <v>6.039351851851852E-2</v>
      </c>
    </row>
    <row r="141" spans="1:8" x14ac:dyDescent="0.25">
      <c r="A141" t="s">
        <v>1019</v>
      </c>
      <c r="B141" t="s">
        <v>1020</v>
      </c>
      <c r="C141" s="138" t="str">
        <f t="shared" si="2"/>
        <v>93860</v>
      </c>
      <c r="D141" s="153">
        <v>93860</v>
      </c>
      <c r="E141" s="162" t="s">
        <v>38</v>
      </c>
      <c r="F141" s="155">
        <v>45804.336516203701</v>
      </c>
      <c r="G141" s="155">
        <v>45804.394097222219</v>
      </c>
      <c r="H141" s="156">
        <v>5.7581018518518517E-2</v>
      </c>
    </row>
    <row r="142" spans="1:8" x14ac:dyDescent="0.25">
      <c r="A142" t="s">
        <v>1998</v>
      </c>
      <c r="B142" t="s">
        <v>1999</v>
      </c>
      <c r="C142" s="138" t="str">
        <f t="shared" si="2"/>
        <v>93398</v>
      </c>
      <c r="D142" s="153">
        <v>93398</v>
      </c>
      <c r="E142" s="162" t="s">
        <v>38</v>
      </c>
      <c r="F142" s="155">
        <v>45807.323958333334</v>
      </c>
      <c r="G142" s="155">
        <v>45807.387407407405</v>
      </c>
      <c r="H142" s="156">
        <v>6.3437499999999994E-2</v>
      </c>
    </row>
    <row r="143" spans="1:8" x14ac:dyDescent="0.25">
      <c r="A143" t="s">
        <v>933</v>
      </c>
      <c r="B143" t="s">
        <v>934</v>
      </c>
      <c r="C143" s="138" t="str">
        <f t="shared" si="2"/>
        <v>92894</v>
      </c>
      <c r="D143" s="153">
        <v>92894</v>
      </c>
      <c r="E143" s="162" t="s">
        <v>38</v>
      </c>
      <c r="F143" s="155">
        <v>45804.333912037036</v>
      </c>
      <c r="G143" s="155">
        <v>45804.395185185182</v>
      </c>
      <c r="H143" s="156">
        <v>6.1261574074074072E-2</v>
      </c>
    </row>
    <row r="144" spans="1:8" x14ac:dyDescent="0.25">
      <c r="A144" t="s">
        <v>1954</v>
      </c>
      <c r="B144" t="s">
        <v>1955</v>
      </c>
      <c r="C144" s="138" t="str">
        <f t="shared" si="2"/>
        <v>87451</v>
      </c>
      <c r="D144" s="153">
        <v>87451</v>
      </c>
      <c r="E144" s="162" t="s">
        <v>38</v>
      </c>
      <c r="F144" s="155">
        <v>45807.323900462965</v>
      </c>
      <c r="G144" s="155">
        <v>45807.387395833335</v>
      </c>
      <c r="H144" s="156">
        <v>6.3483796296296302E-2</v>
      </c>
    </row>
    <row r="145" spans="1:8" x14ac:dyDescent="0.25">
      <c r="A145" t="s">
        <v>1752</v>
      </c>
      <c r="B145" t="s">
        <v>1753</v>
      </c>
      <c r="C145" s="138" t="str">
        <f t="shared" si="2"/>
        <v>93298</v>
      </c>
      <c r="D145" s="153">
        <v>93298</v>
      </c>
      <c r="E145" s="162" t="s">
        <v>38</v>
      </c>
      <c r="F145" s="155">
        <v>45807.323576388888</v>
      </c>
      <c r="G145" s="155">
        <v>45807.384942129633</v>
      </c>
      <c r="H145" s="156">
        <v>6.1365740740740742E-2</v>
      </c>
    </row>
    <row r="146" spans="1:8" x14ac:dyDescent="0.25">
      <c r="A146" t="s">
        <v>1913</v>
      </c>
      <c r="B146" t="s">
        <v>1914</v>
      </c>
      <c r="C146" s="138" t="str">
        <f t="shared" si="2"/>
        <v>93381</v>
      </c>
      <c r="D146" s="153">
        <v>93381</v>
      </c>
      <c r="E146" s="162" t="s">
        <v>38</v>
      </c>
      <c r="F146" s="155">
        <v>45807.32371527778</v>
      </c>
      <c r="G146" s="155">
        <v>45807.324456018519</v>
      </c>
      <c r="H146" s="156">
        <v>6.2476851851851846E-2</v>
      </c>
    </row>
    <row r="147" spans="1:8" x14ac:dyDescent="0.25">
      <c r="A147" t="s">
        <v>1913</v>
      </c>
      <c r="B147" t="s">
        <v>1914</v>
      </c>
      <c r="C147" s="138" t="str">
        <f t="shared" si="2"/>
        <v>93381</v>
      </c>
      <c r="D147" s="153">
        <v>93381</v>
      </c>
      <c r="E147" s="162" t="s">
        <v>38</v>
      </c>
      <c r="F147" s="155">
        <v>45807.325219907405</v>
      </c>
      <c r="G147" s="155">
        <v>45807.386967592596</v>
      </c>
      <c r="H147" s="156">
        <v>6.2476851851851846E-2</v>
      </c>
    </row>
    <row r="148" spans="1:8" x14ac:dyDescent="0.25">
      <c r="A148" t="s">
        <v>1015</v>
      </c>
      <c r="B148" t="s">
        <v>1016</v>
      </c>
      <c r="C148" s="138" t="str">
        <f t="shared" si="2"/>
        <v>87288</v>
      </c>
      <c r="D148" s="153">
        <v>87288</v>
      </c>
      <c r="E148" s="162" t="s">
        <v>38</v>
      </c>
      <c r="F148" s="155">
        <v>45807.325567129628</v>
      </c>
      <c r="G148" s="155">
        <v>45807.387430555558</v>
      </c>
      <c r="H148" s="156">
        <v>6.1863425925925926E-2</v>
      </c>
    </row>
    <row r="149" spans="1:8" x14ac:dyDescent="0.25">
      <c r="A149" t="s">
        <v>1683</v>
      </c>
      <c r="B149" t="s">
        <v>1684</v>
      </c>
      <c r="C149" s="138" t="str">
        <f t="shared" si="2"/>
        <v>93195</v>
      </c>
      <c r="D149" s="153">
        <v>93195</v>
      </c>
      <c r="E149" s="162" t="s">
        <v>38</v>
      </c>
      <c r="F149" s="155">
        <v>45807.323958333334</v>
      </c>
      <c r="G149" s="155">
        <v>45807.384664351855</v>
      </c>
      <c r="H149" s="156">
        <v>6.069444444444444E-2</v>
      </c>
    </row>
    <row r="150" spans="1:8" x14ac:dyDescent="0.25">
      <c r="A150" t="s">
        <v>1839</v>
      </c>
      <c r="B150" t="s">
        <v>1840</v>
      </c>
      <c r="C150" s="138" t="str">
        <f t="shared" si="2"/>
        <v>93207</v>
      </c>
      <c r="D150" s="153">
        <v>93207</v>
      </c>
      <c r="E150" s="162" t="s">
        <v>38</v>
      </c>
      <c r="F150" s="155">
        <v>45807.325069444443</v>
      </c>
      <c r="G150" s="155">
        <v>45807.387442129628</v>
      </c>
      <c r="H150" s="156">
        <v>6.2372685185185184E-2</v>
      </c>
    </row>
    <row r="151" spans="1:8" x14ac:dyDescent="0.25">
      <c r="A151" t="s">
        <v>1878</v>
      </c>
      <c r="B151" t="s">
        <v>1879</v>
      </c>
      <c r="C151" s="138" t="str">
        <f t="shared" si="2"/>
        <v>93231</v>
      </c>
      <c r="D151" s="153">
        <v>93231</v>
      </c>
      <c r="E151" s="162" t="s">
        <v>38</v>
      </c>
      <c r="F151" s="155">
        <v>45807.324166666665</v>
      </c>
      <c r="G151" s="155">
        <v>45807.38726851852</v>
      </c>
      <c r="H151" s="156">
        <v>6.3090277777777773E-2</v>
      </c>
    </row>
    <row r="152" spans="1:8" x14ac:dyDescent="0.25">
      <c r="A152" t="s">
        <v>1576</v>
      </c>
      <c r="B152" t="s">
        <v>1577</v>
      </c>
      <c r="C152" s="138" t="str">
        <f t="shared" si="2"/>
        <v>90799</v>
      </c>
      <c r="D152" s="153">
        <v>90799</v>
      </c>
      <c r="E152" s="162" t="s">
        <v>38</v>
      </c>
      <c r="F152" s="155">
        <v>45807.324131944442</v>
      </c>
      <c r="G152" s="155">
        <v>45807.387083333335</v>
      </c>
      <c r="H152" s="156">
        <v>6.295138888888889E-2</v>
      </c>
    </row>
    <row r="153" spans="1:8" x14ac:dyDescent="0.25">
      <c r="A153" t="s">
        <v>1742</v>
      </c>
      <c r="B153" t="s">
        <v>1743</v>
      </c>
      <c r="C153" s="138" t="str">
        <f t="shared" si="2"/>
        <v>93295</v>
      </c>
      <c r="D153" s="153">
        <v>93295</v>
      </c>
      <c r="E153" s="162" t="s">
        <v>38</v>
      </c>
      <c r="F153" s="155">
        <v>45807.324062500003</v>
      </c>
      <c r="G153" s="155">
        <v>45807.387476851851</v>
      </c>
      <c r="H153" s="156">
        <v>6.3414351851851847E-2</v>
      </c>
    </row>
    <row r="154" spans="1:8" x14ac:dyDescent="0.25">
      <c r="A154" t="s">
        <v>1718</v>
      </c>
      <c r="B154" t="s">
        <v>1719</v>
      </c>
      <c r="C154" s="138" t="str">
        <f t="shared" si="2"/>
        <v>93351</v>
      </c>
      <c r="D154" s="153">
        <v>93351</v>
      </c>
      <c r="E154" s="162" t="s">
        <v>38</v>
      </c>
      <c r="F154" s="155">
        <v>45807.324953703705</v>
      </c>
      <c r="G154" s="155">
        <v>45807.384421296294</v>
      </c>
      <c r="H154" s="156">
        <v>5.9467592592592593E-2</v>
      </c>
    </row>
    <row r="155" spans="1:8" x14ac:dyDescent="0.25">
      <c r="A155" t="s">
        <v>1466</v>
      </c>
      <c r="B155" t="s">
        <v>1467</v>
      </c>
      <c r="C155" s="138" t="str">
        <f t="shared" si="2"/>
        <v>93379</v>
      </c>
      <c r="D155" s="153">
        <v>93379</v>
      </c>
      <c r="E155" s="162" t="s">
        <v>38</v>
      </c>
      <c r="F155" s="155">
        <v>45807.323981481481</v>
      </c>
      <c r="G155" s="155">
        <v>45807.384768518517</v>
      </c>
      <c r="H155" s="156">
        <v>6.0787037037037035E-2</v>
      </c>
    </row>
    <row r="156" spans="1:8" x14ac:dyDescent="0.25">
      <c r="A156" t="s">
        <v>2016</v>
      </c>
      <c r="B156" t="s">
        <v>2017</v>
      </c>
      <c r="C156" s="138" t="str">
        <f t="shared" si="2"/>
        <v>87754</v>
      </c>
      <c r="D156" s="153">
        <v>87754</v>
      </c>
      <c r="E156" s="162" t="s">
        <v>38</v>
      </c>
      <c r="F156" s="155">
        <v>45804.334108796298</v>
      </c>
      <c r="G156" s="155">
        <v>45804.395208333335</v>
      </c>
      <c r="H156" s="156">
        <v>6.1099537037037042E-2</v>
      </c>
    </row>
    <row r="157" spans="1:8" x14ac:dyDescent="0.25">
      <c r="A157" t="s">
        <v>1494</v>
      </c>
      <c r="B157" t="s">
        <v>1495</v>
      </c>
      <c r="C157" s="138" t="str">
        <f t="shared" si="2"/>
        <v>93416</v>
      </c>
      <c r="D157" s="153">
        <v>93416</v>
      </c>
      <c r="E157" s="162" t="s">
        <v>38</v>
      </c>
      <c r="F157" s="155">
        <v>45807.335960648146</v>
      </c>
      <c r="G157" s="155">
        <v>45807.387395833335</v>
      </c>
      <c r="H157" s="156">
        <v>5.1423611111111107E-2</v>
      </c>
    </row>
    <row r="158" spans="1:8" x14ac:dyDescent="0.25">
      <c r="A158" t="s">
        <v>2057</v>
      </c>
      <c r="C158" s="138" t="str">
        <f t="shared" si="2"/>
        <v/>
      </c>
      <c r="D158" s="153">
        <v>90473</v>
      </c>
      <c r="E158" s="162" t="s">
        <v>38</v>
      </c>
      <c r="F158" s="155">
        <v>45807.330335648148</v>
      </c>
      <c r="G158" s="155">
        <v>45807.339456018519</v>
      </c>
      <c r="H158" s="156">
        <v>9.1203703703703707E-3</v>
      </c>
    </row>
    <row r="159" spans="1:8" x14ac:dyDescent="0.25">
      <c r="A159" t="s">
        <v>2057</v>
      </c>
      <c r="C159" s="138" t="str">
        <f t="shared" si="2"/>
        <v/>
      </c>
      <c r="D159" s="153">
        <v>90473</v>
      </c>
      <c r="E159" s="162" t="s">
        <v>38</v>
      </c>
      <c r="F159" s="155">
        <v>45807.338506944441</v>
      </c>
      <c r="G159" s="155">
        <v>45807.38753472222</v>
      </c>
      <c r="H159" s="156">
        <v>4.9027777777777781E-2</v>
      </c>
    </row>
    <row r="160" spans="1:8" x14ac:dyDescent="0.25">
      <c r="A160" t="s">
        <v>1125</v>
      </c>
      <c r="B160" t="s">
        <v>1126</v>
      </c>
      <c r="C160" s="138" t="str">
        <f t="shared" si="2"/>
        <v>93905</v>
      </c>
      <c r="D160" s="153">
        <v>93905</v>
      </c>
      <c r="E160" s="162" t="s">
        <v>38</v>
      </c>
      <c r="F160" s="155">
        <v>45804.376180555555</v>
      </c>
      <c r="G160" s="155">
        <v>45804.395370370374</v>
      </c>
      <c r="H160" s="156">
        <v>1.9189814814814816E-2</v>
      </c>
    </row>
    <row r="161" spans="1:8" x14ac:dyDescent="0.25">
      <c r="A161" t="s">
        <v>1125</v>
      </c>
      <c r="B161" t="s">
        <v>1126</v>
      </c>
      <c r="C161" s="138" t="str">
        <f t="shared" si="2"/>
        <v>93905</v>
      </c>
      <c r="D161" s="153">
        <v>93905</v>
      </c>
      <c r="E161" s="162" t="s">
        <v>38</v>
      </c>
      <c r="F161" s="155">
        <v>45807.324502314812</v>
      </c>
      <c r="G161" s="155">
        <v>45807.38753472222</v>
      </c>
      <c r="H161" s="156">
        <v>6.3020833333333331E-2</v>
      </c>
    </row>
    <row r="162" spans="1:8" x14ac:dyDescent="0.25">
      <c r="A162" t="s">
        <v>1716</v>
      </c>
      <c r="B162" t="s">
        <v>1717</v>
      </c>
      <c r="C162" s="138" t="str">
        <f t="shared" si="2"/>
        <v>93474</v>
      </c>
      <c r="D162" s="153">
        <v>93474</v>
      </c>
      <c r="E162" s="162" t="s">
        <v>38</v>
      </c>
      <c r="F162" s="155">
        <v>45807.324861111112</v>
      </c>
      <c r="G162" s="155">
        <v>45807.385555555556</v>
      </c>
      <c r="H162" s="156">
        <v>6.069444444444444E-2</v>
      </c>
    </row>
    <row r="163" spans="1:8" x14ac:dyDescent="0.25">
      <c r="A163" t="s">
        <v>1482</v>
      </c>
      <c r="B163" t="s">
        <v>1483</v>
      </c>
      <c r="C163" s="138" t="str">
        <f t="shared" si="2"/>
        <v>93248</v>
      </c>
      <c r="D163" s="153">
        <v>93248</v>
      </c>
      <c r="E163" s="162" t="s">
        <v>38</v>
      </c>
      <c r="F163" s="155">
        <v>45807.323900462965</v>
      </c>
      <c r="G163" s="155">
        <v>45807.386944444443</v>
      </c>
      <c r="H163" s="156">
        <v>6.3043981481481479E-2</v>
      </c>
    </row>
    <row r="164" spans="1:8" x14ac:dyDescent="0.25">
      <c r="A164" t="s">
        <v>1675</v>
      </c>
      <c r="B164" t="s">
        <v>1676</v>
      </c>
      <c r="C164" s="138" t="str">
        <f t="shared" si="2"/>
        <v>93250</v>
      </c>
      <c r="D164" s="153">
        <v>93250</v>
      </c>
      <c r="E164" s="162" t="s">
        <v>38</v>
      </c>
      <c r="F164" s="155">
        <v>45807.359525462962</v>
      </c>
      <c r="G164" s="155">
        <v>45807.385706018518</v>
      </c>
      <c r="H164" s="156">
        <v>2.6168981481481477E-2</v>
      </c>
    </row>
    <row r="165" spans="1:8" x14ac:dyDescent="0.25">
      <c r="A165" t="s">
        <v>1404</v>
      </c>
      <c r="B165" t="s">
        <v>1405</v>
      </c>
      <c r="C165" s="138" t="str">
        <f t="shared" si="2"/>
        <v>93856</v>
      </c>
      <c r="D165" s="153">
        <v>93856</v>
      </c>
      <c r="E165" s="162" t="s">
        <v>38</v>
      </c>
      <c r="F165" s="155">
        <v>45804.334872685184</v>
      </c>
      <c r="G165" s="155">
        <v>45804.394884259258</v>
      </c>
      <c r="H165" s="156">
        <v>6.0011574074074071E-2</v>
      </c>
    </row>
    <row r="166" spans="1:8" x14ac:dyDescent="0.25">
      <c r="A166" t="s">
        <v>1881</v>
      </c>
      <c r="B166" t="s">
        <v>1882</v>
      </c>
      <c r="C166" s="138" t="str">
        <f t="shared" si="2"/>
        <v>93279</v>
      </c>
      <c r="D166" s="153">
        <v>93279</v>
      </c>
      <c r="E166" s="162" t="s">
        <v>38</v>
      </c>
      <c r="F166" s="155">
        <v>45807.351365740738</v>
      </c>
      <c r="G166" s="155">
        <v>45807.386296296296</v>
      </c>
      <c r="H166" s="156">
        <v>3.4930555555555555E-2</v>
      </c>
    </row>
    <row r="167" spans="1:8" x14ac:dyDescent="0.25">
      <c r="A167" t="s">
        <v>1400</v>
      </c>
      <c r="B167" t="s">
        <v>1401</v>
      </c>
      <c r="C167" s="138" t="str">
        <f t="shared" si="2"/>
        <v>92937</v>
      </c>
      <c r="D167" s="153">
        <v>92937</v>
      </c>
      <c r="E167" s="162" t="s">
        <v>38</v>
      </c>
      <c r="F167" s="155">
        <v>45804.33489583333</v>
      </c>
      <c r="G167" s="155">
        <v>45804.395150462966</v>
      </c>
      <c r="H167" s="156">
        <v>6.0243055555555557E-2</v>
      </c>
    </row>
    <row r="168" spans="1:8" x14ac:dyDescent="0.25">
      <c r="A168" t="s">
        <v>1410</v>
      </c>
      <c r="B168" t="s">
        <v>1411</v>
      </c>
      <c r="C168" s="138" t="str">
        <f t="shared" si="2"/>
        <v>93332</v>
      </c>
      <c r="D168" s="153">
        <v>93332</v>
      </c>
      <c r="E168" s="162" t="s">
        <v>38</v>
      </c>
      <c r="F168" s="155">
        <v>45807.324490740742</v>
      </c>
      <c r="G168" s="155">
        <v>45807.38753472222</v>
      </c>
      <c r="H168" s="156">
        <v>6.3043981481481479E-2</v>
      </c>
    </row>
    <row r="169" spans="1:8" x14ac:dyDescent="0.25">
      <c r="A169" t="s">
        <v>1329</v>
      </c>
      <c r="B169" t="s">
        <v>2021</v>
      </c>
      <c r="C169" s="138" t="str">
        <f t="shared" si="2"/>
        <v>93897</v>
      </c>
      <c r="D169" s="153">
        <v>93897</v>
      </c>
      <c r="E169" s="162" t="s">
        <v>38</v>
      </c>
      <c r="F169" s="155">
        <v>45804.338252314818</v>
      </c>
      <c r="G169" s="155">
        <v>45804.395196759258</v>
      </c>
      <c r="H169" s="156">
        <v>5.6944444444444443E-2</v>
      </c>
    </row>
    <row r="170" spans="1:8" x14ac:dyDescent="0.25">
      <c r="A170" t="s">
        <v>1858</v>
      </c>
      <c r="B170" t="s">
        <v>1859</v>
      </c>
      <c r="C170" s="138" t="str">
        <f t="shared" si="2"/>
        <v>93421</v>
      </c>
      <c r="D170" s="153">
        <v>93421</v>
      </c>
      <c r="E170" s="162" t="s">
        <v>38</v>
      </c>
      <c r="F170" s="155">
        <v>45807.32471064815</v>
      </c>
      <c r="G170" s="155">
        <v>45807.387372685182</v>
      </c>
      <c r="H170" s="156">
        <v>6.2650462962962963E-2</v>
      </c>
    </row>
    <row r="171" spans="1:8" x14ac:dyDescent="0.25">
      <c r="A171" t="s">
        <v>1611</v>
      </c>
      <c r="B171" t="s">
        <v>1612</v>
      </c>
      <c r="C171" s="138" t="str">
        <f t="shared" si="2"/>
        <v>93463</v>
      </c>
      <c r="D171" s="153">
        <v>93463</v>
      </c>
      <c r="E171" s="162" t="s">
        <v>38</v>
      </c>
      <c r="F171" s="155">
        <v>45807.324236111112</v>
      </c>
      <c r="G171" s="155">
        <v>45807.386550925927</v>
      </c>
      <c r="H171" s="156">
        <v>6.2303240740740735E-2</v>
      </c>
    </row>
    <row r="172" spans="1:8" x14ac:dyDescent="0.25">
      <c r="A172" t="s">
        <v>2010</v>
      </c>
      <c r="B172" t="s">
        <v>2011</v>
      </c>
      <c r="C172" s="138" t="str">
        <f t="shared" si="2"/>
        <v>93466</v>
      </c>
      <c r="D172" s="153">
        <v>93466</v>
      </c>
      <c r="E172" s="162" t="s">
        <v>38</v>
      </c>
      <c r="F172" s="155">
        <v>45807.32371527778</v>
      </c>
      <c r="G172" s="155">
        <v>45807.38417824074</v>
      </c>
      <c r="H172" s="156">
        <v>6.0451388888888895E-2</v>
      </c>
    </row>
    <row r="173" spans="1:8" x14ac:dyDescent="0.25">
      <c r="A173" t="s">
        <v>1035</v>
      </c>
      <c r="B173" t="s">
        <v>1036</v>
      </c>
      <c r="C173" s="138" t="str">
        <f t="shared" si="2"/>
        <v>94043</v>
      </c>
      <c r="D173" s="153">
        <v>94043</v>
      </c>
      <c r="E173" s="162" t="s">
        <v>38</v>
      </c>
      <c r="F173" s="155">
        <v>45804.334062499998</v>
      </c>
      <c r="G173" s="155">
        <v>45804.350798611114</v>
      </c>
      <c r="H173" s="156">
        <v>3.8912037037037037E-2</v>
      </c>
    </row>
    <row r="174" spans="1:8" x14ac:dyDescent="0.25">
      <c r="A174" t="s">
        <v>1035</v>
      </c>
      <c r="B174" t="s">
        <v>1036</v>
      </c>
      <c r="C174" s="138" t="str">
        <f t="shared" si="2"/>
        <v>94043</v>
      </c>
      <c r="D174" s="153">
        <v>94043</v>
      </c>
      <c r="E174" s="162" t="s">
        <v>38</v>
      </c>
      <c r="F174" s="155">
        <v>45804.362800925926</v>
      </c>
      <c r="G174" s="155">
        <v>45804.384988425925</v>
      </c>
      <c r="H174" s="156">
        <v>3.8912037037037037E-2</v>
      </c>
    </row>
    <row r="175" spans="1:8" x14ac:dyDescent="0.25">
      <c r="A175" t="s">
        <v>1480</v>
      </c>
      <c r="B175" t="s">
        <v>1481</v>
      </c>
      <c r="C175" s="138" t="str">
        <f t="shared" si="2"/>
        <v>93415</v>
      </c>
      <c r="D175" s="153">
        <v>93415</v>
      </c>
      <c r="E175" s="162" t="s">
        <v>38</v>
      </c>
      <c r="F175" s="155">
        <v>45807.323796296296</v>
      </c>
      <c r="G175" s="155">
        <v>45807.387418981481</v>
      </c>
      <c r="H175" s="156">
        <v>6.3622685185185185E-2</v>
      </c>
    </row>
    <row r="176" spans="1:8" x14ac:dyDescent="0.25">
      <c r="A176" t="s">
        <v>1945</v>
      </c>
      <c r="B176" t="s">
        <v>1946</v>
      </c>
      <c r="C176" s="138" t="str">
        <f t="shared" si="2"/>
        <v>93252</v>
      </c>
      <c r="D176" s="153">
        <v>93252</v>
      </c>
      <c r="E176" s="162" t="s">
        <v>38</v>
      </c>
      <c r="F176" s="155">
        <v>45807.338993055557</v>
      </c>
      <c r="G176" s="155">
        <v>45807.386620370373</v>
      </c>
      <c r="H176" s="156">
        <v>4.7615740740740743E-2</v>
      </c>
    </row>
    <row r="177" spans="1:8" x14ac:dyDescent="0.25">
      <c r="A177" t="s">
        <v>1856</v>
      </c>
      <c r="B177" t="s">
        <v>1857</v>
      </c>
      <c r="C177" s="138" t="str">
        <f t="shared" si="2"/>
        <v>93403</v>
      </c>
      <c r="D177" s="153">
        <v>93403</v>
      </c>
      <c r="E177" s="162" t="s">
        <v>38</v>
      </c>
      <c r="F177" s="155">
        <v>45807.323738425926</v>
      </c>
      <c r="G177" s="155">
        <v>45807.387395833335</v>
      </c>
      <c r="H177" s="156">
        <v>6.3645833333333332E-2</v>
      </c>
    </row>
    <row r="178" spans="1:8" x14ac:dyDescent="0.25">
      <c r="A178" t="s">
        <v>1635</v>
      </c>
      <c r="B178" t="s">
        <v>1636</v>
      </c>
      <c r="C178" s="138" t="str">
        <f t="shared" si="2"/>
        <v>93774</v>
      </c>
      <c r="D178" s="153">
        <v>93774</v>
      </c>
      <c r="E178" s="162" t="s">
        <v>38</v>
      </c>
      <c r="F178" s="155">
        <v>45807.326805555553</v>
      </c>
      <c r="G178" s="155">
        <v>45807.387395833335</v>
      </c>
      <c r="H178" s="156">
        <v>6.0578703703703697E-2</v>
      </c>
    </row>
    <row r="179" spans="1:8" x14ac:dyDescent="0.25">
      <c r="A179" t="s">
        <v>1984</v>
      </c>
      <c r="B179" t="s">
        <v>1985</v>
      </c>
      <c r="C179" s="138" t="str">
        <f t="shared" si="2"/>
        <v>93441</v>
      </c>
      <c r="D179" s="153">
        <v>93441</v>
      </c>
      <c r="E179" s="162" t="s">
        <v>38</v>
      </c>
      <c r="F179" s="155">
        <v>45807.323587962965</v>
      </c>
      <c r="G179" s="155">
        <v>45807.371319444443</v>
      </c>
      <c r="H179" s="156">
        <v>6.0196759259259262E-2</v>
      </c>
    </row>
    <row r="180" spans="1:8" x14ac:dyDescent="0.25">
      <c r="A180" t="s">
        <v>1984</v>
      </c>
      <c r="B180" t="s">
        <v>1985</v>
      </c>
      <c r="C180" s="138" t="str">
        <f t="shared" si="2"/>
        <v>93441</v>
      </c>
      <c r="D180" s="153">
        <v>93441</v>
      </c>
      <c r="E180" s="162" t="s">
        <v>38</v>
      </c>
      <c r="F180" s="155">
        <v>45807.372291666667</v>
      </c>
      <c r="G180" s="155">
        <v>45807.384756944448</v>
      </c>
      <c r="H180" s="156">
        <v>6.0196759259259262E-2</v>
      </c>
    </row>
    <row r="181" spans="1:8" x14ac:dyDescent="0.25">
      <c r="A181" t="s">
        <v>1931</v>
      </c>
      <c r="B181" t="s">
        <v>1932</v>
      </c>
      <c r="C181" s="138" t="str">
        <f t="shared" si="2"/>
        <v>93517</v>
      </c>
      <c r="D181" s="153">
        <v>93517</v>
      </c>
      <c r="E181" s="162" t="s">
        <v>38</v>
      </c>
      <c r="F181" s="155">
        <v>45807.325636574074</v>
      </c>
      <c r="G181" s="155">
        <v>45807.387395833335</v>
      </c>
      <c r="H181" s="156">
        <v>6.1759259259259257E-2</v>
      </c>
    </row>
    <row r="182" spans="1:8" x14ac:dyDescent="0.25">
      <c r="A182" t="s">
        <v>1574</v>
      </c>
      <c r="B182" t="s">
        <v>1575</v>
      </c>
      <c r="C182" s="138" t="str">
        <f t="shared" si="2"/>
        <v>93224</v>
      </c>
      <c r="D182" s="153">
        <v>93224</v>
      </c>
      <c r="E182" s="162" t="s">
        <v>38</v>
      </c>
      <c r="F182" s="155">
        <v>45807.325567129628</v>
      </c>
      <c r="G182" s="155">
        <v>45807.387361111112</v>
      </c>
      <c r="H182" s="156">
        <v>6.1793981481481484E-2</v>
      </c>
    </row>
    <row r="183" spans="1:8" x14ac:dyDescent="0.25">
      <c r="A183" t="s">
        <v>1891</v>
      </c>
      <c r="B183" t="s">
        <v>1892</v>
      </c>
      <c r="C183" s="138" t="str">
        <f t="shared" si="2"/>
        <v>93236</v>
      </c>
      <c r="D183" s="153">
        <v>93236</v>
      </c>
      <c r="E183" s="162" t="s">
        <v>38</v>
      </c>
      <c r="F183" s="155">
        <v>45807.323692129627</v>
      </c>
      <c r="G183" s="155">
        <v>45807.387395833335</v>
      </c>
      <c r="H183" s="156">
        <v>6.3703703703703707E-2</v>
      </c>
    </row>
    <row r="184" spans="1:8" x14ac:dyDescent="0.25">
      <c r="A184" t="s">
        <v>1304</v>
      </c>
      <c r="B184" t="s">
        <v>1305</v>
      </c>
      <c r="C184" s="138" t="str">
        <f t="shared" si="2"/>
        <v>94041</v>
      </c>
      <c r="D184" s="153">
        <v>94041</v>
      </c>
      <c r="E184" s="162" t="s">
        <v>38</v>
      </c>
      <c r="F184" s="155">
        <v>45804.335185185184</v>
      </c>
      <c r="G184" s="155">
        <v>45804.395185185182</v>
      </c>
      <c r="H184" s="156">
        <v>5.9988425925925924E-2</v>
      </c>
    </row>
    <row r="185" spans="1:8" x14ac:dyDescent="0.25">
      <c r="A185" t="s">
        <v>1107</v>
      </c>
      <c r="B185" t="s">
        <v>1108</v>
      </c>
      <c r="C185" s="138" t="str">
        <f t="shared" si="2"/>
        <v>92781</v>
      </c>
      <c r="D185" s="153">
        <v>92781</v>
      </c>
      <c r="E185" s="162" t="s">
        <v>38</v>
      </c>
      <c r="F185" s="155">
        <v>45804.333912037036</v>
      </c>
      <c r="G185" s="155">
        <v>45804.395185185182</v>
      </c>
      <c r="H185" s="156">
        <v>6.1273148148148153E-2</v>
      </c>
    </row>
    <row r="186" spans="1:8" x14ac:dyDescent="0.25">
      <c r="A186" t="s">
        <v>1134</v>
      </c>
      <c r="B186" t="s">
        <v>1135</v>
      </c>
      <c r="C186" s="138" t="str">
        <f t="shared" si="2"/>
        <v>94040</v>
      </c>
      <c r="D186" s="153">
        <v>94040</v>
      </c>
      <c r="E186" s="162" t="s">
        <v>38</v>
      </c>
      <c r="F186" s="155">
        <v>45804.333749999998</v>
      </c>
      <c r="G186" s="155">
        <v>45804.394942129627</v>
      </c>
      <c r="H186" s="156">
        <v>6.1192129629629631E-2</v>
      </c>
    </row>
    <row r="187" spans="1:8" x14ac:dyDescent="0.25">
      <c r="A187" t="s">
        <v>1595</v>
      </c>
      <c r="B187" t="s">
        <v>1596</v>
      </c>
      <c r="C187" s="138" t="str">
        <f t="shared" si="2"/>
        <v>93263</v>
      </c>
      <c r="D187" s="153">
        <v>93263</v>
      </c>
      <c r="E187" s="162" t="s">
        <v>38</v>
      </c>
      <c r="F187" s="155">
        <v>45807.329953703702</v>
      </c>
      <c r="G187" s="155">
        <v>45807.382905092592</v>
      </c>
      <c r="H187" s="156">
        <v>5.2939814814814821E-2</v>
      </c>
    </row>
    <row r="188" spans="1:8" x14ac:dyDescent="0.25">
      <c r="A188" t="s">
        <v>1734</v>
      </c>
      <c r="B188" t="s">
        <v>1735</v>
      </c>
      <c r="C188" s="138" t="str">
        <f t="shared" si="2"/>
        <v>93264</v>
      </c>
      <c r="D188" s="153">
        <v>93264</v>
      </c>
      <c r="E188" s="162" t="s">
        <v>38</v>
      </c>
      <c r="F188" s="155">
        <v>45807.324189814812</v>
      </c>
      <c r="G188" s="155">
        <v>45807.387361111112</v>
      </c>
      <c r="H188" s="156">
        <v>6.3171296296296295E-2</v>
      </c>
    </row>
    <row r="189" spans="1:8" x14ac:dyDescent="0.25">
      <c r="A189" t="s">
        <v>1988</v>
      </c>
      <c r="B189" t="s">
        <v>1989</v>
      </c>
      <c r="C189" s="138" t="str">
        <f t="shared" si="2"/>
        <v>93305</v>
      </c>
      <c r="D189" s="153">
        <v>93305</v>
      </c>
      <c r="E189" s="162" t="s">
        <v>38</v>
      </c>
      <c r="F189" s="155">
        <v>45807.323865740742</v>
      </c>
      <c r="G189" s="155">
        <v>45807.387442129628</v>
      </c>
      <c r="H189" s="156">
        <v>6.356481481481481E-2</v>
      </c>
    </row>
    <row r="190" spans="1:8" x14ac:dyDescent="0.25">
      <c r="A190" t="s">
        <v>1448</v>
      </c>
      <c r="B190" t="s">
        <v>1449</v>
      </c>
      <c r="C190" s="138" t="str">
        <f t="shared" si="2"/>
        <v>93315</v>
      </c>
      <c r="D190" s="153">
        <v>93315</v>
      </c>
      <c r="E190" s="162" t="s">
        <v>38</v>
      </c>
      <c r="F190" s="155">
        <v>45807.324328703704</v>
      </c>
      <c r="G190" s="155">
        <v>45807.387372685182</v>
      </c>
      <c r="H190" s="156">
        <v>6.3032407407407412E-2</v>
      </c>
    </row>
    <row r="191" spans="1:8" x14ac:dyDescent="0.25">
      <c r="A191" t="s">
        <v>956</v>
      </c>
      <c r="B191" t="s">
        <v>957</v>
      </c>
      <c r="C191" s="138" t="str">
        <f t="shared" si="2"/>
        <v>93880</v>
      </c>
      <c r="D191" s="153">
        <v>93880</v>
      </c>
      <c r="E191" s="162" t="s">
        <v>38</v>
      </c>
      <c r="F191" s="155">
        <v>45804.334722222222</v>
      </c>
      <c r="G191" s="155">
        <v>45804.395173611112</v>
      </c>
      <c r="H191" s="156">
        <v>6.0439814814814814E-2</v>
      </c>
    </row>
    <row r="192" spans="1:8" x14ac:dyDescent="0.25">
      <c r="A192" t="s">
        <v>1855</v>
      </c>
      <c r="B192" t="s">
        <v>2051</v>
      </c>
      <c r="C192" s="138" t="str">
        <f t="shared" si="2"/>
        <v>93359</v>
      </c>
      <c r="D192" s="153">
        <v>93359</v>
      </c>
      <c r="E192" s="162" t="s">
        <v>38</v>
      </c>
      <c r="F192" s="155">
        <v>45807.327638888892</v>
      </c>
      <c r="G192" s="155">
        <v>45807.387384259258</v>
      </c>
      <c r="H192" s="156">
        <v>5.9745370370370372E-2</v>
      </c>
    </row>
    <row r="193" spans="1:8" x14ac:dyDescent="0.25">
      <c r="A193" t="s">
        <v>1011</v>
      </c>
      <c r="B193" t="s">
        <v>1012</v>
      </c>
      <c r="C193" s="138" t="str">
        <f t="shared" ref="C193:C256" si="3">MID(B193,1,5)</f>
        <v>93882</v>
      </c>
      <c r="D193" s="153">
        <v>93882</v>
      </c>
      <c r="E193" s="162" t="s">
        <v>38</v>
      </c>
      <c r="F193" s="155">
        <v>45804.334155092591</v>
      </c>
      <c r="G193" s="155">
        <v>45804.388275462959</v>
      </c>
      <c r="H193" s="156">
        <v>5.4120370370370374E-2</v>
      </c>
    </row>
    <row r="194" spans="1:8" x14ac:dyDescent="0.25">
      <c r="A194" t="s">
        <v>1817</v>
      </c>
      <c r="B194" t="s">
        <v>1818</v>
      </c>
      <c r="C194" s="138" t="str">
        <f t="shared" si="3"/>
        <v>93366</v>
      </c>
      <c r="D194" s="153">
        <v>93366</v>
      </c>
      <c r="E194" s="162" t="s">
        <v>38</v>
      </c>
      <c r="F194" s="155">
        <v>45807.327118055553</v>
      </c>
      <c r="G194" s="155">
        <v>45807.387361111112</v>
      </c>
      <c r="H194" s="156">
        <v>6.0243055555555557E-2</v>
      </c>
    </row>
    <row r="195" spans="1:8" x14ac:dyDescent="0.25">
      <c r="A195" t="s">
        <v>1619</v>
      </c>
      <c r="B195" t="s">
        <v>1620</v>
      </c>
      <c r="C195" s="138" t="str">
        <f t="shared" si="3"/>
        <v>93368</v>
      </c>
      <c r="D195" s="153">
        <v>93368</v>
      </c>
      <c r="E195" s="162" t="s">
        <v>38</v>
      </c>
      <c r="F195" s="155">
        <v>45807.323576388888</v>
      </c>
      <c r="G195" s="155">
        <v>45807.387476851851</v>
      </c>
      <c r="H195" s="156">
        <v>6.3888888888888884E-2</v>
      </c>
    </row>
    <row r="196" spans="1:8" x14ac:dyDescent="0.25">
      <c r="A196" t="s">
        <v>1440</v>
      </c>
      <c r="B196" t="s">
        <v>1441</v>
      </c>
      <c r="C196" s="138" t="str">
        <f t="shared" si="3"/>
        <v>93396</v>
      </c>
      <c r="D196" s="153">
        <v>93396</v>
      </c>
      <c r="E196" s="162" t="s">
        <v>38</v>
      </c>
      <c r="F196" s="155">
        <v>45807.323564814818</v>
      </c>
      <c r="G196" s="155">
        <v>45807.387442129628</v>
      </c>
      <c r="H196" s="156">
        <v>6.3877314814814817E-2</v>
      </c>
    </row>
    <row r="197" spans="1:8" x14ac:dyDescent="0.25">
      <c r="A197" t="s">
        <v>1356</v>
      </c>
      <c r="B197" t="s">
        <v>1357</v>
      </c>
      <c r="C197" s="138" t="str">
        <f t="shared" si="3"/>
        <v>92708</v>
      </c>
      <c r="D197" s="153">
        <v>92708</v>
      </c>
      <c r="E197" s="162" t="s">
        <v>38</v>
      </c>
      <c r="F197" s="155">
        <v>45804.333935185183</v>
      </c>
      <c r="G197" s="155">
        <v>45804.395185185182</v>
      </c>
      <c r="H197" s="156">
        <v>6.1249999999999999E-2</v>
      </c>
    </row>
    <row r="198" spans="1:8" x14ac:dyDescent="0.25">
      <c r="A198" t="s">
        <v>1899</v>
      </c>
      <c r="B198" t="s">
        <v>1900</v>
      </c>
      <c r="C198" s="138" t="str">
        <f t="shared" si="3"/>
        <v>93431</v>
      </c>
      <c r="D198" s="153">
        <v>93431</v>
      </c>
      <c r="E198" s="162" t="s">
        <v>38</v>
      </c>
      <c r="F198" s="155">
        <v>45807.323703703703</v>
      </c>
      <c r="G198" s="155">
        <v>45807.387071759258</v>
      </c>
      <c r="H198" s="156">
        <v>6.3356481481481486E-2</v>
      </c>
    </row>
    <row r="199" spans="1:8" x14ac:dyDescent="0.25">
      <c r="A199" t="s">
        <v>1685</v>
      </c>
      <c r="B199" t="s">
        <v>1686</v>
      </c>
      <c r="C199" s="138" t="str">
        <f t="shared" si="3"/>
        <v>93436</v>
      </c>
      <c r="D199" s="153">
        <v>93436</v>
      </c>
      <c r="E199" s="162" t="s">
        <v>38</v>
      </c>
      <c r="F199" s="155">
        <v>45807.324861111112</v>
      </c>
      <c r="G199" s="155">
        <v>45807.387476851851</v>
      </c>
      <c r="H199" s="156">
        <v>6.2615740740740736E-2</v>
      </c>
    </row>
    <row r="200" spans="1:8" x14ac:dyDescent="0.25">
      <c r="A200" t="s">
        <v>1770</v>
      </c>
      <c r="B200" t="s">
        <v>1771</v>
      </c>
      <c r="C200" s="138" t="str">
        <f t="shared" si="3"/>
        <v>94197</v>
      </c>
      <c r="D200" s="153">
        <v>94197</v>
      </c>
      <c r="E200" s="162" t="s">
        <v>38</v>
      </c>
      <c r="F200" s="155">
        <v>45807.323657407411</v>
      </c>
      <c r="G200" s="155">
        <v>45807.387094907404</v>
      </c>
      <c r="H200" s="156">
        <v>6.3425925925925927E-2</v>
      </c>
    </row>
    <row r="201" spans="1:8" x14ac:dyDescent="0.25">
      <c r="A201" t="s">
        <v>1251</v>
      </c>
      <c r="B201" t="s">
        <v>1252</v>
      </c>
      <c r="C201" s="138" t="str">
        <f t="shared" si="3"/>
        <v>94029</v>
      </c>
      <c r="D201" s="153">
        <v>94029</v>
      </c>
      <c r="E201" s="162" t="s">
        <v>38</v>
      </c>
      <c r="F201" s="155">
        <v>45804.335844907408</v>
      </c>
      <c r="G201" s="155">
        <v>45804.342407407406</v>
      </c>
      <c r="H201" s="156">
        <v>5.6087962962962958E-2</v>
      </c>
    </row>
    <row r="202" spans="1:8" x14ac:dyDescent="0.25">
      <c r="A202" t="s">
        <v>1251</v>
      </c>
      <c r="B202" t="s">
        <v>1252</v>
      </c>
      <c r="C202" s="138" t="str">
        <f t="shared" si="3"/>
        <v>94029</v>
      </c>
      <c r="D202" s="153">
        <v>94029</v>
      </c>
      <c r="E202" s="162" t="s">
        <v>38</v>
      </c>
      <c r="F202" s="155">
        <v>45804.343101851853</v>
      </c>
      <c r="G202" s="155">
        <v>45804.350277777776</v>
      </c>
      <c r="H202" s="156">
        <v>5.6087962962962958E-2</v>
      </c>
    </row>
    <row r="203" spans="1:8" x14ac:dyDescent="0.25">
      <c r="A203" t="s">
        <v>1251</v>
      </c>
      <c r="B203" t="s">
        <v>1252</v>
      </c>
      <c r="C203" s="138" t="str">
        <f t="shared" si="3"/>
        <v>94029</v>
      </c>
      <c r="D203" s="153">
        <v>94029</v>
      </c>
      <c r="E203" s="162" t="s">
        <v>38</v>
      </c>
      <c r="F203" s="155">
        <v>45804.352106481485</v>
      </c>
      <c r="G203" s="155">
        <v>45804.367708333331</v>
      </c>
      <c r="H203" s="156">
        <v>5.6087962962962958E-2</v>
      </c>
    </row>
    <row r="204" spans="1:8" x14ac:dyDescent="0.25">
      <c r="A204" t="s">
        <v>1251</v>
      </c>
      <c r="B204" t="s">
        <v>1252</v>
      </c>
      <c r="C204" s="138" t="str">
        <f t="shared" si="3"/>
        <v>94029</v>
      </c>
      <c r="D204" s="153">
        <v>94029</v>
      </c>
      <c r="E204" s="162" t="s">
        <v>38</v>
      </c>
      <c r="F204" s="155">
        <v>45804.36859953704</v>
      </c>
      <c r="G204" s="155">
        <v>45804.395370370374</v>
      </c>
      <c r="H204" s="156">
        <v>5.6087962962962958E-2</v>
      </c>
    </row>
    <row r="205" spans="1:8" x14ac:dyDescent="0.25">
      <c r="A205" t="s">
        <v>1112</v>
      </c>
      <c r="B205" t="s">
        <v>1113</v>
      </c>
      <c r="C205" s="138" t="str">
        <f t="shared" si="3"/>
        <v>87297</v>
      </c>
      <c r="D205" s="153">
        <v>87297</v>
      </c>
      <c r="E205" s="162" t="s">
        <v>38</v>
      </c>
      <c r="F205" s="155">
        <v>45804.397094907406</v>
      </c>
      <c r="G205" s="155">
        <v>45804.397199074076</v>
      </c>
      <c r="H205" s="156">
        <v>9.2592592592592588E-5</v>
      </c>
    </row>
    <row r="206" spans="1:8" x14ac:dyDescent="0.25">
      <c r="A206" t="s">
        <v>1112</v>
      </c>
      <c r="B206" t="s">
        <v>1113</v>
      </c>
      <c r="C206" s="138" t="str">
        <f t="shared" si="3"/>
        <v>87297</v>
      </c>
      <c r="D206" s="153">
        <v>87297</v>
      </c>
      <c r="E206" s="162" t="s">
        <v>38</v>
      </c>
      <c r="F206" s="155">
        <v>45804.334340277775</v>
      </c>
      <c r="G206" s="155">
        <v>45804.394259259258</v>
      </c>
      <c r="H206" s="156">
        <v>5.9918981481481483E-2</v>
      </c>
    </row>
    <row r="207" spans="1:8" x14ac:dyDescent="0.25">
      <c r="A207" t="s">
        <v>1641</v>
      </c>
      <c r="B207" t="s">
        <v>1642</v>
      </c>
      <c r="C207" s="138" t="str">
        <f t="shared" si="3"/>
        <v>93458</v>
      </c>
      <c r="D207" s="153">
        <v>93458</v>
      </c>
      <c r="E207" s="162" t="s">
        <v>38</v>
      </c>
      <c r="F207" s="155">
        <v>45807.324108796296</v>
      </c>
      <c r="G207" s="155">
        <v>45807.386550925927</v>
      </c>
      <c r="H207" s="156">
        <v>6.2430555555555552E-2</v>
      </c>
    </row>
    <row r="208" spans="1:8" x14ac:dyDescent="0.25">
      <c r="A208" t="s">
        <v>1360</v>
      </c>
      <c r="B208" t="s">
        <v>1361</v>
      </c>
      <c r="C208" s="138" t="str">
        <f t="shared" si="3"/>
        <v>93002</v>
      </c>
      <c r="D208" s="153">
        <v>93002</v>
      </c>
      <c r="E208" s="162" t="s">
        <v>38</v>
      </c>
      <c r="F208" s="155">
        <v>45807.331793981481</v>
      </c>
      <c r="G208" s="155">
        <v>45807.38753472222</v>
      </c>
      <c r="H208" s="156">
        <v>5.5729166666666663E-2</v>
      </c>
    </row>
    <row r="209" spans="1:8" x14ac:dyDescent="0.25">
      <c r="A209" t="s">
        <v>1869</v>
      </c>
      <c r="B209" t="s">
        <v>1870</v>
      </c>
      <c r="C209" s="138" t="str">
        <f t="shared" si="3"/>
        <v>93270</v>
      </c>
      <c r="D209" s="153">
        <v>93270</v>
      </c>
      <c r="E209" s="162" t="s">
        <v>38</v>
      </c>
      <c r="F209" s="155">
        <v>45807.326770833337</v>
      </c>
      <c r="G209" s="155">
        <v>45807.387418981481</v>
      </c>
      <c r="H209" s="156">
        <v>6.0636574074074079E-2</v>
      </c>
    </row>
    <row r="210" spans="1:8" x14ac:dyDescent="0.25">
      <c r="A210" t="s">
        <v>1456</v>
      </c>
      <c r="B210" t="s">
        <v>1457</v>
      </c>
      <c r="C210" s="138" t="str">
        <f t="shared" si="3"/>
        <v>93206</v>
      </c>
      <c r="D210" s="153">
        <v>93206</v>
      </c>
      <c r="E210" s="162" t="s">
        <v>38</v>
      </c>
      <c r="F210" s="155">
        <v>45807.324363425927</v>
      </c>
      <c r="G210" s="155">
        <v>45807.38753472222</v>
      </c>
      <c r="H210" s="156">
        <v>6.3171296296296295E-2</v>
      </c>
    </row>
    <row r="211" spans="1:8" x14ac:dyDescent="0.25">
      <c r="A211" t="s">
        <v>1506</v>
      </c>
      <c r="B211" t="s">
        <v>1507</v>
      </c>
      <c r="C211" s="138" t="str">
        <f t="shared" si="3"/>
        <v>93294</v>
      </c>
      <c r="D211" s="153">
        <v>93294</v>
      </c>
      <c r="E211" s="162" t="s">
        <v>38</v>
      </c>
      <c r="F211" s="155">
        <v>45807.324062500003</v>
      </c>
      <c r="G211" s="155">
        <v>45807.38753472222</v>
      </c>
      <c r="H211" s="156">
        <v>6.3472222222222222E-2</v>
      </c>
    </row>
    <row r="212" spans="1:8" x14ac:dyDescent="0.25">
      <c r="A212" t="s">
        <v>1667</v>
      </c>
      <c r="B212" t="s">
        <v>1668</v>
      </c>
      <c r="C212" s="138" t="str">
        <f t="shared" si="3"/>
        <v>93364</v>
      </c>
      <c r="D212" s="153">
        <v>93364</v>
      </c>
      <c r="E212" s="162" t="s">
        <v>38</v>
      </c>
      <c r="F212" s="155">
        <v>45807.323900462965</v>
      </c>
      <c r="G212" s="155">
        <v>45807.387395833335</v>
      </c>
      <c r="H212" s="156">
        <v>6.3483796296296302E-2</v>
      </c>
    </row>
    <row r="213" spans="1:8" x14ac:dyDescent="0.25">
      <c r="A213" t="s">
        <v>1324</v>
      </c>
      <c r="B213" t="s">
        <v>1325</v>
      </c>
      <c r="C213" s="138" t="str">
        <f t="shared" si="3"/>
        <v>93891</v>
      </c>
      <c r="D213" s="153">
        <v>93891</v>
      </c>
      <c r="E213" s="162" t="s">
        <v>38</v>
      </c>
      <c r="F213" s="155">
        <v>45804.335752314815</v>
      </c>
      <c r="G213" s="155">
        <v>45804.394479166665</v>
      </c>
      <c r="H213" s="156">
        <v>5.8715277777777776E-2</v>
      </c>
    </row>
    <row r="214" spans="1:8" x14ac:dyDescent="0.25">
      <c r="A214" t="s">
        <v>1538</v>
      </c>
      <c r="B214" t="s">
        <v>1539</v>
      </c>
      <c r="C214" s="138" t="str">
        <f t="shared" si="3"/>
        <v>93460</v>
      </c>
      <c r="D214" s="153">
        <v>93460</v>
      </c>
      <c r="E214" s="162" t="s">
        <v>38</v>
      </c>
      <c r="F214" s="155">
        <v>45807.324467592596</v>
      </c>
      <c r="G214" s="155">
        <v>45807.385509259257</v>
      </c>
      <c r="H214" s="156">
        <v>6.1041666666666661E-2</v>
      </c>
    </row>
    <row r="215" spans="1:8" x14ac:dyDescent="0.25">
      <c r="A215" t="s">
        <v>1905</v>
      </c>
      <c r="B215" t="s">
        <v>1906</v>
      </c>
      <c r="C215" s="138" t="str">
        <f t="shared" si="3"/>
        <v>93467</v>
      </c>
      <c r="D215" s="153">
        <v>93467</v>
      </c>
      <c r="E215" s="162" t="s">
        <v>38</v>
      </c>
      <c r="F215" s="155">
        <v>45807.323807870373</v>
      </c>
      <c r="G215" s="155">
        <v>45807.377210648148</v>
      </c>
      <c r="H215" s="156">
        <v>5.3391203703703705E-2</v>
      </c>
    </row>
    <row r="216" spans="1:8" x14ac:dyDescent="0.25">
      <c r="A216" t="s">
        <v>1472</v>
      </c>
      <c r="B216" t="s">
        <v>1473</v>
      </c>
      <c r="C216" s="138" t="str">
        <f t="shared" si="3"/>
        <v>93481</v>
      </c>
      <c r="D216" s="153">
        <v>93481</v>
      </c>
      <c r="E216" s="162" t="s">
        <v>38</v>
      </c>
      <c r="F216" s="155">
        <v>45807.334733796299</v>
      </c>
      <c r="G216" s="155">
        <v>45807.387407407405</v>
      </c>
      <c r="H216" s="156">
        <v>5.2673611111111109E-2</v>
      </c>
    </row>
    <row r="217" spans="1:8" x14ac:dyDescent="0.25">
      <c r="A217" t="s">
        <v>1237</v>
      </c>
      <c r="C217" s="138" t="str">
        <f t="shared" si="3"/>
        <v/>
      </c>
      <c r="D217" s="153">
        <v>93870</v>
      </c>
      <c r="E217" s="162" t="s">
        <v>38</v>
      </c>
      <c r="F217" s="155">
        <v>45804.334861111114</v>
      </c>
      <c r="G217" s="155">
        <v>45804.395370370374</v>
      </c>
      <c r="H217" s="156">
        <v>6.0509259259259263E-2</v>
      </c>
    </row>
    <row r="218" spans="1:8" x14ac:dyDescent="0.25">
      <c r="A218" t="s">
        <v>1500</v>
      </c>
      <c r="B218" t="s">
        <v>1501</v>
      </c>
      <c r="C218" s="138" t="str">
        <f t="shared" si="3"/>
        <v>93367</v>
      </c>
      <c r="D218" s="153">
        <v>93367</v>
      </c>
      <c r="E218" s="162" t="s">
        <v>38</v>
      </c>
      <c r="F218" s="155">
        <v>45807.323622685188</v>
      </c>
      <c r="G218" s="155">
        <v>45807.387395833335</v>
      </c>
      <c r="H218" s="156">
        <v>6.3773148148148148E-2</v>
      </c>
    </row>
    <row r="219" spans="1:8" x14ac:dyDescent="0.25">
      <c r="A219" t="s">
        <v>1661</v>
      </c>
      <c r="B219" t="s">
        <v>1662</v>
      </c>
      <c r="C219" s="138" t="str">
        <f t="shared" si="3"/>
        <v>93293</v>
      </c>
      <c r="D219" s="153">
        <v>93293</v>
      </c>
      <c r="E219" s="162" t="s">
        <v>38</v>
      </c>
      <c r="F219" s="155">
        <v>45807.325254629628</v>
      </c>
      <c r="G219" s="155">
        <v>45807.385636574072</v>
      </c>
      <c r="H219" s="156">
        <v>6.0370370370370373E-2</v>
      </c>
    </row>
    <row r="220" spans="1:8" x14ac:dyDescent="0.25">
      <c r="A220" t="s">
        <v>1522</v>
      </c>
      <c r="B220" t="s">
        <v>1523</v>
      </c>
      <c r="C220" s="138" t="str">
        <f t="shared" si="3"/>
        <v>93896</v>
      </c>
      <c r="D220" s="153">
        <v>93896</v>
      </c>
      <c r="E220" s="162" t="s">
        <v>38</v>
      </c>
      <c r="F220" s="155">
        <v>45807.328020833331</v>
      </c>
      <c r="G220" s="155">
        <v>45807.387407407405</v>
      </c>
      <c r="H220" s="156">
        <v>5.9386574074074071E-2</v>
      </c>
    </row>
    <row r="221" spans="1:8" x14ac:dyDescent="0.25">
      <c r="A221" t="s">
        <v>1697</v>
      </c>
      <c r="B221" t="s">
        <v>1698</v>
      </c>
      <c r="C221" s="138" t="str">
        <f t="shared" si="3"/>
        <v>93462</v>
      </c>
      <c r="D221" s="153">
        <v>93462</v>
      </c>
      <c r="E221" s="162" t="s">
        <v>38</v>
      </c>
      <c r="F221" s="155">
        <v>45807.32372685185</v>
      </c>
      <c r="G221" s="155">
        <v>45807.384652777779</v>
      </c>
      <c r="H221" s="156">
        <v>6.0914351851851851E-2</v>
      </c>
    </row>
    <row r="222" spans="1:8" x14ac:dyDescent="0.25">
      <c r="A222" t="s">
        <v>1601</v>
      </c>
      <c r="B222" t="s">
        <v>1602</v>
      </c>
      <c r="C222" s="138" t="str">
        <f t="shared" si="3"/>
        <v>94151</v>
      </c>
      <c r="D222" s="153">
        <v>94151</v>
      </c>
      <c r="E222" s="162" t="s">
        <v>38</v>
      </c>
      <c r="F222" s="155">
        <v>45807.323761574073</v>
      </c>
      <c r="G222" s="155">
        <v>45807.386805555558</v>
      </c>
      <c r="H222" s="156">
        <v>6.3032407407407412E-2</v>
      </c>
    </row>
    <row r="223" spans="1:8" x14ac:dyDescent="0.25">
      <c r="A223" t="s">
        <v>1039</v>
      </c>
      <c r="B223" t="s">
        <v>1040</v>
      </c>
      <c r="C223" s="138" t="str">
        <f t="shared" si="3"/>
        <v>92754</v>
      </c>
      <c r="D223" s="153">
        <v>92754</v>
      </c>
      <c r="E223" s="162" t="s">
        <v>38</v>
      </c>
      <c r="F223" s="155">
        <v>45804.333993055552</v>
      </c>
      <c r="G223" s="155">
        <v>45804.394965277781</v>
      </c>
      <c r="H223" s="156">
        <v>6.0972222222222226E-2</v>
      </c>
    </row>
    <row r="224" spans="1:8" x14ac:dyDescent="0.25">
      <c r="A224" t="s">
        <v>1206</v>
      </c>
      <c r="B224" t="s">
        <v>1207</v>
      </c>
      <c r="C224" s="138" t="str">
        <f t="shared" si="3"/>
        <v>93854</v>
      </c>
      <c r="D224" s="153">
        <v>93854</v>
      </c>
      <c r="E224" s="162" t="s">
        <v>38</v>
      </c>
      <c r="F224" s="155">
        <v>45804.334050925929</v>
      </c>
      <c r="G224" s="155">
        <v>45804.395196759258</v>
      </c>
      <c r="H224" s="156">
        <v>6.1134259259259256E-2</v>
      </c>
    </row>
    <row r="225" spans="1:8" x14ac:dyDescent="0.25">
      <c r="A225" t="s">
        <v>1291</v>
      </c>
      <c r="B225" t="s">
        <v>1292</v>
      </c>
      <c r="C225" s="138" t="str">
        <f t="shared" si="3"/>
        <v>80981</v>
      </c>
      <c r="D225" s="153">
        <v>80981</v>
      </c>
      <c r="E225" s="162" t="s">
        <v>38</v>
      </c>
      <c r="F225" s="155">
        <v>45804.333657407406</v>
      </c>
      <c r="G225" s="155">
        <v>45804.394953703704</v>
      </c>
      <c r="H225" s="156">
        <v>6.1296296296296293E-2</v>
      </c>
    </row>
    <row r="226" spans="1:8" x14ac:dyDescent="0.25">
      <c r="A226" t="s">
        <v>1748</v>
      </c>
      <c r="B226" t="s">
        <v>1749</v>
      </c>
      <c r="C226" s="138" t="str">
        <f t="shared" si="3"/>
        <v>53501</v>
      </c>
      <c r="D226" s="153">
        <v>53501</v>
      </c>
      <c r="E226" s="162" t="s">
        <v>38</v>
      </c>
      <c r="F226" s="155">
        <v>45807.323900462965</v>
      </c>
      <c r="G226" s="155">
        <v>45807.38753472222</v>
      </c>
      <c r="H226" s="156">
        <v>6.3634259259259265E-2</v>
      </c>
    </row>
    <row r="227" spans="1:8" x14ac:dyDescent="0.25">
      <c r="A227" t="s">
        <v>1677</v>
      </c>
      <c r="B227" t="s">
        <v>1678</v>
      </c>
      <c r="C227" s="138" t="str">
        <f t="shared" si="3"/>
        <v>93446</v>
      </c>
      <c r="D227" s="153">
        <v>93446</v>
      </c>
      <c r="E227" s="162" t="s">
        <v>38</v>
      </c>
      <c r="F227" s="155">
        <v>45807.324282407404</v>
      </c>
      <c r="G227" s="155">
        <v>45807.377893518518</v>
      </c>
      <c r="H227" s="156">
        <v>6.2337962962962963E-2</v>
      </c>
    </row>
    <row r="228" spans="1:8" x14ac:dyDescent="0.25">
      <c r="A228" t="s">
        <v>1677</v>
      </c>
      <c r="B228" t="s">
        <v>1678</v>
      </c>
      <c r="C228" s="138" t="str">
        <f t="shared" si="3"/>
        <v>93446</v>
      </c>
      <c r="D228" s="153">
        <v>93446</v>
      </c>
      <c r="E228" s="162" t="s">
        <v>38</v>
      </c>
      <c r="F228" s="155">
        <v>45807.378680555557</v>
      </c>
      <c r="G228" s="155">
        <v>45807.387430555558</v>
      </c>
      <c r="H228" s="156">
        <v>6.2337962962962963E-2</v>
      </c>
    </row>
    <row r="229" spans="1:8" x14ac:dyDescent="0.25">
      <c r="A229" t="s">
        <v>1625</v>
      </c>
      <c r="B229" t="s">
        <v>1626</v>
      </c>
      <c r="C229" s="138" t="str">
        <f t="shared" si="3"/>
        <v>93290</v>
      </c>
      <c r="D229" s="153">
        <v>93290</v>
      </c>
      <c r="E229" s="162" t="s">
        <v>38</v>
      </c>
      <c r="F229" s="155">
        <v>45807.324467592596</v>
      </c>
      <c r="G229" s="155">
        <v>45807.387407407405</v>
      </c>
      <c r="H229" s="156">
        <v>6.293981481481481E-2</v>
      </c>
    </row>
    <row r="230" spans="1:8" x14ac:dyDescent="0.25">
      <c r="A230" t="s">
        <v>1586</v>
      </c>
      <c r="C230" s="138" t="str">
        <f t="shared" si="3"/>
        <v/>
      </c>
      <c r="D230" s="153">
        <v>93319</v>
      </c>
      <c r="E230" s="162" t="s">
        <v>38</v>
      </c>
      <c r="F230" s="155">
        <v>45807.326342592591</v>
      </c>
      <c r="G230" s="155">
        <v>45807.328043981484</v>
      </c>
      <c r="H230" s="156">
        <v>1.689814814814815E-3</v>
      </c>
    </row>
    <row r="231" spans="1:8" x14ac:dyDescent="0.25">
      <c r="A231" t="s">
        <v>1586</v>
      </c>
      <c r="B231" t="s">
        <v>1587</v>
      </c>
      <c r="C231" s="138" t="str">
        <f t="shared" si="3"/>
        <v>93319</v>
      </c>
      <c r="D231" s="153">
        <v>93319</v>
      </c>
      <c r="E231" s="162" t="s">
        <v>38</v>
      </c>
      <c r="F231" s="155">
        <v>45807.328113425923</v>
      </c>
      <c r="G231" s="155">
        <v>45807.387395833335</v>
      </c>
      <c r="H231" s="156">
        <v>5.9282407407407402E-2</v>
      </c>
    </row>
    <row r="232" spans="1:8" x14ac:dyDescent="0.25">
      <c r="A232" t="s">
        <v>1025</v>
      </c>
      <c r="B232" t="s">
        <v>1026</v>
      </c>
      <c r="C232" s="138" t="str">
        <f t="shared" si="3"/>
        <v>93871</v>
      </c>
      <c r="D232" s="153">
        <v>93871</v>
      </c>
      <c r="E232" s="162" t="s">
        <v>38</v>
      </c>
      <c r="F232" s="155">
        <v>45804.333958333336</v>
      </c>
      <c r="G232" s="155">
        <v>45804.374444444446</v>
      </c>
      <c r="H232" s="156">
        <v>5.2384259259259262E-2</v>
      </c>
    </row>
    <row r="233" spans="1:8" x14ac:dyDescent="0.25">
      <c r="A233" t="s">
        <v>1025</v>
      </c>
      <c r="B233" t="s">
        <v>1026</v>
      </c>
      <c r="C233" s="138" t="str">
        <f t="shared" si="3"/>
        <v>93871</v>
      </c>
      <c r="D233" s="153">
        <v>93871</v>
      </c>
      <c r="E233" s="162" t="s">
        <v>38</v>
      </c>
      <c r="F233" s="155">
        <v>45804.382326388892</v>
      </c>
      <c r="G233" s="155">
        <v>45804.394224537034</v>
      </c>
      <c r="H233" s="156">
        <v>5.2384259259259262E-2</v>
      </c>
    </row>
    <row r="234" spans="1:8" x14ac:dyDescent="0.25">
      <c r="A234" t="s">
        <v>1560</v>
      </c>
      <c r="B234" t="s">
        <v>1561</v>
      </c>
      <c r="C234" s="138" t="str">
        <f t="shared" si="3"/>
        <v>93455</v>
      </c>
      <c r="D234" s="153">
        <v>93455</v>
      </c>
      <c r="E234" s="162" t="s">
        <v>38</v>
      </c>
      <c r="F234" s="155">
        <v>45807.323946759258</v>
      </c>
      <c r="G234" s="155">
        <v>45807.387395833335</v>
      </c>
      <c r="H234" s="156">
        <v>6.3437499999999994E-2</v>
      </c>
    </row>
    <row r="235" spans="1:8" x14ac:dyDescent="0.25">
      <c r="A235" t="s">
        <v>2066</v>
      </c>
      <c r="B235" t="s">
        <v>2067</v>
      </c>
      <c r="C235" s="138" t="str">
        <f t="shared" si="3"/>
        <v>93251</v>
      </c>
      <c r="D235" s="153">
        <v>93251</v>
      </c>
      <c r="E235" s="162" t="s">
        <v>38</v>
      </c>
      <c r="F235" s="155">
        <v>45807.36451388889</v>
      </c>
      <c r="G235" s="155">
        <v>45807.387465277781</v>
      </c>
      <c r="H235" s="156">
        <v>2.2939814814814816E-2</v>
      </c>
    </row>
    <row r="236" spans="1:8" x14ac:dyDescent="0.25">
      <c r="A236" t="s">
        <v>1833</v>
      </c>
      <c r="B236" t="s">
        <v>1834</v>
      </c>
      <c r="C236" s="138" t="str">
        <f t="shared" si="3"/>
        <v>93342</v>
      </c>
      <c r="D236" s="153">
        <v>93342</v>
      </c>
      <c r="E236" s="162" t="s">
        <v>38</v>
      </c>
      <c r="F236" s="155">
        <v>45807.325324074074</v>
      </c>
      <c r="G236" s="155">
        <v>45807.384074074071</v>
      </c>
      <c r="H236" s="156">
        <v>5.873842592592593E-2</v>
      </c>
    </row>
    <row r="237" spans="1:8" x14ac:dyDescent="0.25">
      <c r="A237" t="s">
        <v>1952</v>
      </c>
      <c r="B237" t="s">
        <v>1953</v>
      </c>
      <c r="C237" s="138" t="str">
        <f t="shared" si="3"/>
        <v>76806</v>
      </c>
      <c r="D237" s="153">
        <v>76806</v>
      </c>
      <c r="E237" s="162" t="s">
        <v>38</v>
      </c>
      <c r="F237" s="155">
        <v>45807.324594907404</v>
      </c>
      <c r="G237" s="155">
        <v>45807.38753472222</v>
      </c>
      <c r="H237" s="156">
        <v>6.293981481481481E-2</v>
      </c>
    </row>
    <row r="238" spans="1:8" x14ac:dyDescent="0.25">
      <c r="A238" t="s">
        <v>1726</v>
      </c>
      <c r="B238" t="s">
        <v>1727</v>
      </c>
      <c r="C238" s="138" t="str">
        <f t="shared" si="3"/>
        <v>93275</v>
      </c>
      <c r="D238" s="153">
        <v>93275</v>
      </c>
      <c r="E238" s="162" t="s">
        <v>38</v>
      </c>
      <c r="F238" s="155">
        <v>45807.325578703705</v>
      </c>
      <c r="G238" s="155">
        <v>45807.385381944441</v>
      </c>
      <c r="H238" s="156">
        <v>5.9803240740740747E-2</v>
      </c>
    </row>
    <row r="239" spans="1:8" x14ac:dyDescent="0.25">
      <c r="A239" t="s">
        <v>1701</v>
      </c>
      <c r="B239" t="s">
        <v>1702</v>
      </c>
      <c r="C239" s="138" t="str">
        <f t="shared" si="3"/>
        <v>93314</v>
      </c>
      <c r="D239" s="153">
        <v>93314</v>
      </c>
      <c r="E239" s="162" t="s">
        <v>38</v>
      </c>
      <c r="F239" s="155">
        <v>45807.324155092596</v>
      </c>
      <c r="G239" s="155">
        <v>45807.387407407405</v>
      </c>
      <c r="H239" s="156">
        <v>6.324074074074075E-2</v>
      </c>
    </row>
    <row r="240" spans="1:8" x14ac:dyDescent="0.25">
      <c r="A240" t="s">
        <v>1975</v>
      </c>
      <c r="B240" t="s">
        <v>1976</v>
      </c>
      <c r="C240" s="138" t="str">
        <f t="shared" si="3"/>
        <v>93288</v>
      </c>
      <c r="D240" s="153">
        <v>93288</v>
      </c>
      <c r="E240" s="162" t="s">
        <v>38</v>
      </c>
      <c r="F240" s="155">
        <v>45807.32435185185</v>
      </c>
      <c r="G240" s="155">
        <v>45807.385763888888</v>
      </c>
      <c r="H240" s="156">
        <v>6.1412037037037036E-2</v>
      </c>
    </row>
    <row r="241" spans="1:8" x14ac:dyDescent="0.25">
      <c r="A241" t="s">
        <v>1464</v>
      </c>
      <c r="B241" t="s">
        <v>1465</v>
      </c>
      <c r="C241" s="138" t="str">
        <f t="shared" si="3"/>
        <v>93297</v>
      </c>
      <c r="D241" s="153">
        <v>93297</v>
      </c>
      <c r="E241" s="162" t="s">
        <v>38</v>
      </c>
      <c r="F241" s="155">
        <v>45807.324016203704</v>
      </c>
      <c r="G241" s="155">
        <v>45807.387407407405</v>
      </c>
      <c r="H241" s="156">
        <v>6.3379629629629633E-2</v>
      </c>
    </row>
    <row r="242" spans="1:8" x14ac:dyDescent="0.25">
      <c r="A242" t="s">
        <v>1194</v>
      </c>
      <c r="B242" t="s">
        <v>1195</v>
      </c>
      <c r="C242" s="138" t="str">
        <f t="shared" si="3"/>
        <v>94235</v>
      </c>
      <c r="D242" s="153">
        <v>94235</v>
      </c>
      <c r="E242" s="162" t="s">
        <v>38</v>
      </c>
      <c r="F242" s="155">
        <v>45804.333692129629</v>
      </c>
      <c r="G242" s="155">
        <v>45804.395370370374</v>
      </c>
      <c r="H242" s="156">
        <v>6.1678240740740742E-2</v>
      </c>
    </row>
    <row r="243" spans="1:8" x14ac:dyDescent="0.25">
      <c r="A243" t="s">
        <v>2025</v>
      </c>
      <c r="B243" t="s">
        <v>2026</v>
      </c>
      <c r="C243" s="138" t="str">
        <f t="shared" si="3"/>
        <v>93447</v>
      </c>
      <c r="D243" s="153">
        <v>93447</v>
      </c>
      <c r="E243" s="162" t="s">
        <v>38</v>
      </c>
      <c r="F243" s="155">
        <v>45807.323553240742</v>
      </c>
      <c r="G243" s="155">
        <v>45807.387083333335</v>
      </c>
      <c r="H243" s="156">
        <v>6.3518518518518516E-2</v>
      </c>
    </row>
    <row r="244" spans="1:8" x14ac:dyDescent="0.25">
      <c r="A244" t="s">
        <v>1180</v>
      </c>
      <c r="B244" t="s">
        <v>1181</v>
      </c>
      <c r="C244" s="138" t="str">
        <f t="shared" si="3"/>
        <v>93842</v>
      </c>
      <c r="D244" s="153">
        <v>93842</v>
      </c>
      <c r="E244" s="162" t="s">
        <v>38</v>
      </c>
      <c r="F244" s="155">
        <v>45804.333912037036</v>
      </c>
      <c r="G244" s="155">
        <v>45804.395231481481</v>
      </c>
      <c r="H244" s="156">
        <v>6.1319444444444447E-2</v>
      </c>
    </row>
    <row r="245" spans="1:8" x14ac:dyDescent="0.25">
      <c r="A245" t="s">
        <v>1681</v>
      </c>
      <c r="B245" t="s">
        <v>1682</v>
      </c>
      <c r="C245" s="138" t="str">
        <f t="shared" si="3"/>
        <v>93459</v>
      </c>
      <c r="D245" s="153">
        <v>93459</v>
      </c>
      <c r="E245" s="162" t="s">
        <v>38</v>
      </c>
      <c r="F245" s="155">
        <v>45807.32366898148</v>
      </c>
      <c r="G245" s="155">
        <v>45807.387395833335</v>
      </c>
      <c r="H245" s="156">
        <v>6.3715277777777787E-2</v>
      </c>
    </row>
    <row r="246" spans="1:8" x14ac:dyDescent="0.25">
      <c r="A246" t="s">
        <v>1609</v>
      </c>
      <c r="B246" t="s">
        <v>1610</v>
      </c>
      <c r="C246" s="138" t="str">
        <f t="shared" si="3"/>
        <v>93369</v>
      </c>
      <c r="D246" s="153">
        <v>93369</v>
      </c>
      <c r="E246" s="162" t="s">
        <v>38</v>
      </c>
      <c r="F246" s="155">
        <v>45818.379907407405</v>
      </c>
      <c r="G246" s="155">
        <v>45818.38</v>
      </c>
      <c r="H246" s="156">
        <v>9.2592592592592588E-5</v>
      </c>
    </row>
    <row r="247" spans="1:8" x14ac:dyDescent="0.25">
      <c r="A247" t="s">
        <v>1758</v>
      </c>
      <c r="B247" t="s">
        <v>1759</v>
      </c>
      <c r="C247" s="138" t="str">
        <f t="shared" si="3"/>
        <v>93392</v>
      </c>
      <c r="D247" s="153">
        <v>93392</v>
      </c>
      <c r="E247" s="162" t="s">
        <v>38</v>
      </c>
      <c r="F247" s="155">
        <v>45807.323807870373</v>
      </c>
      <c r="G247" s="155">
        <v>45807.383310185185</v>
      </c>
      <c r="H247" s="156">
        <v>5.949074074074074E-2</v>
      </c>
    </row>
    <row r="248" spans="1:8" x14ac:dyDescent="0.25">
      <c r="A248" t="s">
        <v>1714</v>
      </c>
      <c r="B248" t="s">
        <v>1715</v>
      </c>
      <c r="C248" s="138" t="str">
        <f t="shared" si="3"/>
        <v>93232</v>
      </c>
      <c r="D248" s="153">
        <v>93232</v>
      </c>
      <c r="E248" s="162" t="s">
        <v>38</v>
      </c>
      <c r="F248" s="155">
        <v>45807.325069444443</v>
      </c>
      <c r="G248" s="155">
        <v>45807.385243055556</v>
      </c>
      <c r="H248" s="156">
        <v>6.0173611111111108E-2</v>
      </c>
    </row>
    <row r="249" spans="1:8" x14ac:dyDescent="0.25">
      <c r="A249" t="s">
        <v>1516</v>
      </c>
      <c r="B249" t="s">
        <v>1517</v>
      </c>
      <c r="C249" s="138" t="str">
        <f t="shared" si="3"/>
        <v>94181</v>
      </c>
      <c r="D249" s="153">
        <v>94181</v>
      </c>
      <c r="E249" s="162" t="s">
        <v>38</v>
      </c>
      <c r="F249" s="155">
        <v>45807.324571759258</v>
      </c>
      <c r="G249" s="155">
        <v>45807.38753472222</v>
      </c>
      <c r="H249" s="156">
        <v>6.2962962962962957E-2</v>
      </c>
    </row>
    <row r="250" spans="1:8" x14ac:dyDescent="0.25">
      <c r="A250" t="s">
        <v>1903</v>
      </c>
      <c r="B250" t="s">
        <v>1904</v>
      </c>
      <c r="C250" s="138" t="str">
        <f t="shared" si="3"/>
        <v>94195</v>
      </c>
      <c r="D250" s="153">
        <v>94195</v>
      </c>
      <c r="E250" s="162" t="s">
        <v>38</v>
      </c>
      <c r="F250" s="155">
        <v>45804.333599537036</v>
      </c>
      <c r="G250" s="155">
        <v>45804.395138888889</v>
      </c>
      <c r="H250" s="156">
        <v>6.1539351851851852E-2</v>
      </c>
    </row>
    <row r="251" spans="1:8" x14ac:dyDescent="0.25">
      <c r="A251" t="s">
        <v>2060</v>
      </c>
      <c r="B251" t="s">
        <v>2061</v>
      </c>
      <c r="C251" s="138" t="str">
        <f t="shared" si="3"/>
        <v>93382</v>
      </c>
      <c r="D251" s="153">
        <v>93382</v>
      </c>
      <c r="E251" s="162" t="s">
        <v>38</v>
      </c>
      <c r="F251" s="155">
        <v>45807.333923611113</v>
      </c>
      <c r="G251" s="155">
        <v>45807.38753472222</v>
      </c>
      <c r="H251" s="156">
        <v>5.3611111111111109E-2</v>
      </c>
    </row>
    <row r="252" spans="1:8" x14ac:dyDescent="0.25">
      <c r="A252" t="s">
        <v>1764</v>
      </c>
      <c r="B252" t="s">
        <v>1765</v>
      </c>
      <c r="C252" s="138" t="str">
        <f t="shared" si="3"/>
        <v>93430</v>
      </c>
      <c r="D252" s="153">
        <v>93430</v>
      </c>
      <c r="E252" s="162" t="s">
        <v>38</v>
      </c>
      <c r="F252" s="155">
        <v>45807.357800925929</v>
      </c>
      <c r="G252" s="155">
        <v>45807.387372685182</v>
      </c>
      <c r="H252" s="156">
        <v>2.9571759259259259E-2</v>
      </c>
    </row>
    <row r="253" spans="1:8" x14ac:dyDescent="0.25">
      <c r="A253" t="s">
        <v>2031</v>
      </c>
      <c r="B253" t="s">
        <v>2032</v>
      </c>
      <c r="C253" s="138" t="str">
        <f t="shared" si="3"/>
        <v>93304</v>
      </c>
      <c r="D253" s="153">
        <v>93304</v>
      </c>
      <c r="E253" s="162" t="s">
        <v>38</v>
      </c>
      <c r="F253" s="155">
        <v>45807.323842592596</v>
      </c>
      <c r="G253" s="155">
        <v>45807.387395833335</v>
      </c>
      <c r="H253" s="156">
        <v>6.3553240740740743E-2</v>
      </c>
    </row>
    <row r="254" spans="1:8" x14ac:dyDescent="0.25">
      <c r="A254" t="s">
        <v>1120</v>
      </c>
      <c r="B254" t="s">
        <v>2050</v>
      </c>
      <c r="C254" s="138" t="str">
        <f t="shared" si="3"/>
        <v>92729</v>
      </c>
      <c r="D254" s="153">
        <v>92729</v>
      </c>
      <c r="E254" s="162" t="s">
        <v>38</v>
      </c>
      <c r="F254" s="155">
        <v>45807.32607638889</v>
      </c>
      <c r="G254" s="155">
        <v>45807.387488425928</v>
      </c>
      <c r="H254" s="156">
        <v>6.1400462962962969E-2</v>
      </c>
    </row>
    <row r="255" spans="1:8" x14ac:dyDescent="0.25">
      <c r="A255" t="s">
        <v>1703</v>
      </c>
      <c r="B255" t="s">
        <v>1704</v>
      </c>
      <c r="C255" s="138" t="str">
        <f t="shared" si="3"/>
        <v>93205</v>
      </c>
      <c r="D255" s="153">
        <v>93205</v>
      </c>
      <c r="E255" s="162" t="s">
        <v>38</v>
      </c>
      <c r="F255" s="155">
        <v>45807.326585648145</v>
      </c>
      <c r="G255" s="155">
        <v>45807.384606481479</v>
      </c>
      <c r="H255" s="156">
        <v>5.8020833333333334E-2</v>
      </c>
    </row>
    <row r="256" spans="1:8" x14ac:dyDescent="0.25">
      <c r="A256" t="s">
        <v>1528</v>
      </c>
      <c r="B256" t="s">
        <v>1529</v>
      </c>
      <c r="C256" s="138" t="str">
        <f t="shared" si="3"/>
        <v>93280</v>
      </c>
      <c r="D256" s="153">
        <v>93280</v>
      </c>
      <c r="E256" s="162" t="s">
        <v>38</v>
      </c>
      <c r="F256" s="155">
        <v>45807.32371527778</v>
      </c>
      <c r="G256" s="155">
        <v>45807.387418981481</v>
      </c>
      <c r="H256" s="156">
        <v>6.3703703703703707E-2</v>
      </c>
    </row>
    <row r="257" spans="1:8" x14ac:dyDescent="0.25">
      <c r="A257" t="s">
        <v>1498</v>
      </c>
      <c r="B257" t="s">
        <v>1499</v>
      </c>
      <c r="C257" s="138" t="str">
        <f t="shared" ref="C257:C320" si="4">MID(B257,1,5)</f>
        <v>93330</v>
      </c>
      <c r="D257" s="153">
        <v>93330</v>
      </c>
      <c r="E257" s="162" t="s">
        <v>38</v>
      </c>
      <c r="F257" s="155">
        <v>45807.327488425923</v>
      </c>
      <c r="G257" s="155">
        <v>45807.386250000003</v>
      </c>
      <c r="H257" s="156">
        <v>5.876157407407407E-2</v>
      </c>
    </row>
    <row r="258" spans="1:8" x14ac:dyDescent="0.25">
      <c r="A258" t="s">
        <v>1909</v>
      </c>
      <c r="B258" t="s">
        <v>1910</v>
      </c>
      <c r="C258" s="138" t="str">
        <f t="shared" si="4"/>
        <v>90934</v>
      </c>
      <c r="D258" s="153">
        <v>90934</v>
      </c>
      <c r="E258" s="162" t="s">
        <v>38</v>
      </c>
      <c r="F258" s="155">
        <v>45807.324189814812</v>
      </c>
      <c r="G258" s="155">
        <v>45807.370983796296</v>
      </c>
      <c r="H258" s="156">
        <v>6.2291666666666669E-2</v>
      </c>
    </row>
    <row r="259" spans="1:8" x14ac:dyDescent="0.25">
      <c r="A259" t="s">
        <v>1909</v>
      </c>
      <c r="B259" t="s">
        <v>1910</v>
      </c>
      <c r="C259" s="138" t="str">
        <f t="shared" si="4"/>
        <v>90934</v>
      </c>
      <c r="D259" s="153">
        <v>90934</v>
      </c>
      <c r="E259" s="162" t="s">
        <v>38</v>
      </c>
      <c r="F259" s="155">
        <v>45807.371874999997</v>
      </c>
      <c r="G259" s="155">
        <v>45807.387395833335</v>
      </c>
      <c r="H259" s="156">
        <v>6.2291666666666669E-2</v>
      </c>
    </row>
    <row r="260" spans="1:8" x14ac:dyDescent="0.25">
      <c r="A260" t="s">
        <v>1707</v>
      </c>
      <c r="B260" t="s">
        <v>2047</v>
      </c>
      <c r="C260" s="138" t="str">
        <f t="shared" si="4"/>
        <v>93355</v>
      </c>
      <c r="D260" s="153">
        <v>93355</v>
      </c>
      <c r="E260" s="162" t="s">
        <v>38</v>
      </c>
      <c r="F260" s="155">
        <v>45807.325601851851</v>
      </c>
      <c r="G260" s="155">
        <v>45807.385555555556</v>
      </c>
      <c r="H260" s="156">
        <v>5.9953703703703703E-2</v>
      </c>
    </row>
    <row r="261" spans="1:8" x14ac:dyDescent="0.25">
      <c r="A261" t="s">
        <v>1977</v>
      </c>
      <c r="B261" t="s">
        <v>1978</v>
      </c>
      <c r="C261" s="138" t="str">
        <f t="shared" si="4"/>
        <v>91909</v>
      </c>
      <c r="D261" s="153">
        <v>91909</v>
      </c>
      <c r="E261" s="162" t="s">
        <v>38</v>
      </c>
      <c r="F261" s="155">
        <v>45807.326122685183</v>
      </c>
      <c r="G261" s="155">
        <v>45807.385509259257</v>
      </c>
      <c r="H261" s="156">
        <v>5.9375000000000004E-2</v>
      </c>
    </row>
    <row r="262" spans="1:8" x14ac:dyDescent="0.25">
      <c r="A262" t="s">
        <v>1446</v>
      </c>
      <c r="B262" t="s">
        <v>1447</v>
      </c>
      <c r="C262" s="138" t="str">
        <f t="shared" si="4"/>
        <v>93438</v>
      </c>
      <c r="D262" s="153">
        <v>93438</v>
      </c>
      <c r="E262" s="162" t="s">
        <v>38</v>
      </c>
      <c r="F262" s="155">
        <v>45807.325520833336</v>
      </c>
      <c r="G262" s="155">
        <v>45807.387418981481</v>
      </c>
      <c r="H262" s="156">
        <v>6.1898148148148147E-2</v>
      </c>
    </row>
    <row r="263" spans="1:8" x14ac:dyDescent="0.25">
      <c r="A263" t="s">
        <v>1210</v>
      </c>
      <c r="B263" t="s">
        <v>1211</v>
      </c>
      <c r="C263" s="138" t="str">
        <f t="shared" si="4"/>
        <v>93843</v>
      </c>
      <c r="D263" s="153">
        <v>93843</v>
      </c>
      <c r="E263" s="162" t="s">
        <v>38</v>
      </c>
      <c r="F263" s="155">
        <v>45804.334085648145</v>
      </c>
      <c r="G263" s="155">
        <v>45804.334097222221</v>
      </c>
      <c r="H263" s="156">
        <v>6.0347222222222219E-2</v>
      </c>
    </row>
    <row r="264" spans="1:8" x14ac:dyDescent="0.25">
      <c r="A264" t="s">
        <v>1210</v>
      </c>
      <c r="B264" t="s">
        <v>1211</v>
      </c>
      <c r="C264" s="138" t="str">
        <f t="shared" si="4"/>
        <v>93843</v>
      </c>
      <c r="D264" s="153">
        <v>93843</v>
      </c>
      <c r="E264" s="162" t="s">
        <v>38</v>
      </c>
      <c r="F264" s="155">
        <v>45804.334837962961</v>
      </c>
      <c r="G264" s="155">
        <v>45804.395196759258</v>
      </c>
      <c r="H264" s="156">
        <v>6.0347222222222219E-2</v>
      </c>
    </row>
    <row r="265" spans="1:8" x14ac:dyDescent="0.25">
      <c r="A265" t="s">
        <v>2004</v>
      </c>
      <c r="B265" t="s">
        <v>2005</v>
      </c>
      <c r="C265" s="138" t="str">
        <f t="shared" si="4"/>
        <v>93237</v>
      </c>
      <c r="D265" s="153">
        <v>93237</v>
      </c>
      <c r="E265" s="162" t="s">
        <v>38</v>
      </c>
      <c r="F265" s="155">
        <v>45807.323807870373</v>
      </c>
      <c r="G265" s="155">
        <v>45807.387372685182</v>
      </c>
      <c r="H265" s="156">
        <v>6.3553240740740743E-2</v>
      </c>
    </row>
    <row r="266" spans="1:8" x14ac:dyDescent="0.25">
      <c r="A266" t="s">
        <v>1663</v>
      </c>
      <c r="B266" t="s">
        <v>1664</v>
      </c>
      <c r="C266" s="138" t="str">
        <f t="shared" si="4"/>
        <v>93386</v>
      </c>
      <c r="D266" s="153">
        <v>93386</v>
      </c>
      <c r="E266" s="162" t="s">
        <v>38</v>
      </c>
      <c r="F266" s="155">
        <v>45807.324143518519</v>
      </c>
      <c r="G266" s="155">
        <v>45807.387395833335</v>
      </c>
      <c r="H266" s="156">
        <v>6.3252314814814817E-2</v>
      </c>
    </row>
    <row r="267" spans="1:8" x14ac:dyDescent="0.25">
      <c r="A267" t="s">
        <v>1426</v>
      </c>
      <c r="B267" t="s">
        <v>1427</v>
      </c>
      <c r="C267" s="138" t="str">
        <f t="shared" si="4"/>
        <v>93454</v>
      </c>
      <c r="D267" s="153">
        <v>93454</v>
      </c>
      <c r="E267" s="162" t="s">
        <v>38</v>
      </c>
      <c r="F267" s="155">
        <v>45807.325069444443</v>
      </c>
      <c r="G267" s="155">
        <v>45807.387407407405</v>
      </c>
      <c r="H267" s="156">
        <v>6.2337962962962963E-2</v>
      </c>
    </row>
    <row r="268" spans="1:8" x14ac:dyDescent="0.25">
      <c r="A268" t="s">
        <v>903</v>
      </c>
      <c r="B268" t="s">
        <v>904</v>
      </c>
      <c r="C268" s="138" t="str">
        <f t="shared" si="4"/>
        <v>90787</v>
      </c>
      <c r="D268" s="153">
        <v>90787</v>
      </c>
      <c r="E268" s="162" t="s">
        <v>38</v>
      </c>
      <c r="F268" s="155">
        <v>45804.333854166667</v>
      </c>
      <c r="G268" s="155">
        <v>45804.395150462966</v>
      </c>
      <c r="H268" s="156">
        <v>6.1296296296296293E-2</v>
      </c>
    </row>
    <row r="269" spans="1:8" x14ac:dyDescent="0.25">
      <c r="A269" t="s">
        <v>1094</v>
      </c>
      <c r="B269" t="s">
        <v>1095</v>
      </c>
      <c r="C269" s="138" t="str">
        <f t="shared" si="4"/>
        <v>76695</v>
      </c>
      <c r="D269" s="153">
        <v>76695</v>
      </c>
      <c r="E269" s="162" t="s">
        <v>38</v>
      </c>
      <c r="F269" s="155">
        <v>45807.340092592596</v>
      </c>
      <c r="G269" s="155">
        <v>45807.387372685182</v>
      </c>
      <c r="H269" s="156">
        <v>4.7268518518518515E-2</v>
      </c>
    </row>
    <row r="270" spans="1:8" x14ac:dyDescent="0.25">
      <c r="A270" t="s">
        <v>1807</v>
      </c>
      <c r="B270" t="s">
        <v>1808</v>
      </c>
      <c r="C270" s="138" t="str">
        <f t="shared" si="4"/>
        <v>93247</v>
      </c>
      <c r="D270" s="153">
        <v>93247</v>
      </c>
      <c r="E270" s="162" t="s">
        <v>38</v>
      </c>
      <c r="F270" s="155">
        <v>45807.32435185185</v>
      </c>
      <c r="G270" s="155">
        <v>45807.386412037034</v>
      </c>
      <c r="H270" s="156">
        <v>6.206018518518519E-2</v>
      </c>
    </row>
    <row r="271" spans="1:8" x14ac:dyDescent="0.25">
      <c r="A271" t="s">
        <v>2043</v>
      </c>
      <c r="B271" t="s">
        <v>2044</v>
      </c>
      <c r="C271" s="138" t="str">
        <f t="shared" si="4"/>
        <v>93267</v>
      </c>
      <c r="D271" s="153">
        <v>93267</v>
      </c>
      <c r="E271" s="162" t="s">
        <v>38</v>
      </c>
      <c r="F271" s="155">
        <v>45807.325104166666</v>
      </c>
      <c r="G271" s="155">
        <v>45807.385520833333</v>
      </c>
      <c r="H271" s="156">
        <v>6.0416666666666667E-2</v>
      </c>
    </row>
    <row r="272" spans="1:8" x14ac:dyDescent="0.25">
      <c r="A272" t="s">
        <v>1687</v>
      </c>
      <c r="B272" t="s">
        <v>1688</v>
      </c>
      <c r="C272" s="138" t="str">
        <f t="shared" si="4"/>
        <v>94201</v>
      </c>
      <c r="D272" s="153">
        <v>94201</v>
      </c>
      <c r="E272" s="162" t="s">
        <v>38</v>
      </c>
      <c r="F272" s="155">
        <v>45807.323796296296</v>
      </c>
      <c r="G272" s="155">
        <v>45807.387395833335</v>
      </c>
      <c r="H272" s="156">
        <v>6.3587962962962971E-2</v>
      </c>
    </row>
    <row r="273" spans="1:8" x14ac:dyDescent="0.25">
      <c r="A273" t="s">
        <v>1813</v>
      </c>
      <c r="B273" t="s">
        <v>1814</v>
      </c>
      <c r="C273" s="138" t="str">
        <f t="shared" si="4"/>
        <v>93361</v>
      </c>
      <c r="D273" s="153">
        <v>93361</v>
      </c>
      <c r="E273" s="162" t="s">
        <v>38</v>
      </c>
      <c r="F273" s="155">
        <v>45807.324560185189</v>
      </c>
      <c r="G273" s="155">
        <v>45807.384560185186</v>
      </c>
      <c r="H273" s="156">
        <v>5.9988425925925924E-2</v>
      </c>
    </row>
    <row r="274" spans="1:8" x14ac:dyDescent="0.25">
      <c r="A274" t="s">
        <v>2027</v>
      </c>
      <c r="B274" t="s">
        <v>2028</v>
      </c>
      <c r="C274" s="138" t="str">
        <f t="shared" si="4"/>
        <v>93385</v>
      </c>
      <c r="D274" s="153">
        <v>93385</v>
      </c>
      <c r="E274" s="162" t="s">
        <v>38</v>
      </c>
      <c r="F274" s="155">
        <v>45807.32371527778</v>
      </c>
      <c r="G274" s="155">
        <v>45807.387395833335</v>
      </c>
      <c r="H274" s="156">
        <v>6.368055555555556E-2</v>
      </c>
    </row>
    <row r="275" spans="1:8" x14ac:dyDescent="0.25">
      <c r="A275" t="s">
        <v>1344</v>
      </c>
      <c r="B275" t="s">
        <v>1345</v>
      </c>
      <c r="C275" s="138" t="str">
        <f t="shared" si="4"/>
        <v>93846</v>
      </c>
      <c r="D275" s="153">
        <v>93846</v>
      </c>
      <c r="E275" s="162" t="s">
        <v>38</v>
      </c>
      <c r="F275" s="155">
        <v>45807.329375000001</v>
      </c>
      <c r="G275" s="155">
        <v>45807.384293981479</v>
      </c>
      <c r="H275" s="156">
        <v>5.4907407407407405E-2</v>
      </c>
    </row>
    <row r="276" spans="1:8" x14ac:dyDescent="0.25">
      <c r="A276" t="s">
        <v>1651</v>
      </c>
      <c r="B276" t="s">
        <v>1652</v>
      </c>
      <c r="C276" s="138" t="str">
        <f t="shared" si="4"/>
        <v>93239</v>
      </c>
      <c r="D276" s="153">
        <v>93239</v>
      </c>
      <c r="E276" s="162" t="s">
        <v>38</v>
      </c>
      <c r="F276" s="155">
        <v>45807.324155092596</v>
      </c>
      <c r="G276" s="155">
        <v>45807.384745370371</v>
      </c>
      <c r="H276" s="156">
        <v>6.0590277777777778E-2</v>
      </c>
    </row>
    <row r="277" spans="1:8" x14ac:dyDescent="0.25">
      <c r="A277" t="s">
        <v>1981</v>
      </c>
      <c r="B277" t="s">
        <v>1982</v>
      </c>
      <c r="C277" s="138" t="str">
        <f t="shared" si="4"/>
        <v>93345</v>
      </c>
      <c r="D277" s="153">
        <v>93345</v>
      </c>
      <c r="E277" s="162" t="s">
        <v>38</v>
      </c>
      <c r="F277" s="155">
        <v>45807.323773148149</v>
      </c>
      <c r="G277" s="155">
        <v>45807.387418981481</v>
      </c>
      <c r="H277" s="156">
        <v>6.3645833333333332E-2</v>
      </c>
    </row>
    <row r="278" spans="1:8" x14ac:dyDescent="0.25">
      <c r="A278" t="s">
        <v>1154</v>
      </c>
      <c r="B278" t="s">
        <v>1155</v>
      </c>
      <c r="C278" s="138" t="str">
        <f t="shared" si="4"/>
        <v>93906</v>
      </c>
      <c r="D278" s="153">
        <v>93906</v>
      </c>
      <c r="E278" s="162" t="s">
        <v>38</v>
      </c>
      <c r="F278" s="155">
        <v>45804.334074074075</v>
      </c>
      <c r="G278" s="155">
        <v>45804.395173611112</v>
      </c>
      <c r="H278" s="156">
        <v>6.1099537037037042E-2</v>
      </c>
    </row>
    <row r="279" spans="1:8" x14ac:dyDescent="0.25">
      <c r="A279" t="s">
        <v>1082</v>
      </c>
      <c r="B279" t="s">
        <v>1083</v>
      </c>
      <c r="C279" s="138" t="str">
        <f t="shared" si="4"/>
        <v>93153</v>
      </c>
      <c r="D279" s="153">
        <v>93153</v>
      </c>
      <c r="E279" s="162" t="s">
        <v>38</v>
      </c>
      <c r="F279" s="155">
        <v>45804.334155092591</v>
      </c>
      <c r="G279" s="155">
        <v>45804.395185185182</v>
      </c>
      <c r="H279" s="156">
        <v>6.1018518518518521E-2</v>
      </c>
    </row>
    <row r="280" spans="1:8" x14ac:dyDescent="0.25">
      <c r="A280" t="s">
        <v>1795</v>
      </c>
      <c r="B280" t="s">
        <v>1796</v>
      </c>
      <c r="C280" s="138" t="str">
        <f t="shared" si="4"/>
        <v>93256</v>
      </c>
      <c r="D280" s="153">
        <v>93256</v>
      </c>
      <c r="E280" s="162" t="s">
        <v>38</v>
      </c>
      <c r="F280" s="155">
        <v>45807.323912037034</v>
      </c>
      <c r="G280" s="155">
        <v>45807.387384259258</v>
      </c>
      <c r="H280" s="156">
        <v>6.3460648148148155E-2</v>
      </c>
    </row>
    <row r="281" spans="1:8" x14ac:dyDescent="0.25">
      <c r="A281" t="s">
        <v>1424</v>
      </c>
      <c r="B281" t="s">
        <v>1425</v>
      </c>
      <c r="C281" s="138" t="str">
        <f t="shared" si="4"/>
        <v>90329</v>
      </c>
      <c r="D281" s="153">
        <v>90329</v>
      </c>
      <c r="E281" s="162" t="s">
        <v>38</v>
      </c>
      <c r="F281" s="155">
        <v>45807.330092592594</v>
      </c>
      <c r="G281" s="155">
        <v>45807.387384259258</v>
      </c>
      <c r="H281" s="156">
        <v>5.7280092592592591E-2</v>
      </c>
    </row>
    <row r="282" spans="1:8" x14ac:dyDescent="0.25">
      <c r="A282" t="s">
        <v>1414</v>
      </c>
      <c r="C282" s="138" t="str">
        <f t="shared" si="4"/>
        <v/>
      </c>
      <c r="D282" s="153">
        <v>93418</v>
      </c>
      <c r="E282" s="162" t="s">
        <v>38</v>
      </c>
      <c r="F282" s="155">
        <v>45807.327256944445</v>
      </c>
      <c r="G282" s="155">
        <v>45807.33017361111</v>
      </c>
      <c r="H282" s="156">
        <v>2.9050925925925928E-3</v>
      </c>
    </row>
    <row r="283" spans="1:8" x14ac:dyDescent="0.25">
      <c r="A283" t="s">
        <v>1414</v>
      </c>
      <c r="B283" t="s">
        <v>1415</v>
      </c>
      <c r="C283" s="138" t="str">
        <f t="shared" si="4"/>
        <v>93418</v>
      </c>
      <c r="D283" s="153">
        <v>93418</v>
      </c>
      <c r="E283" s="162" t="s">
        <v>38</v>
      </c>
      <c r="F283" s="155">
        <v>45807.328020833331</v>
      </c>
      <c r="G283" s="155">
        <v>45807.387395833335</v>
      </c>
      <c r="H283" s="156">
        <v>5.9363425925925924E-2</v>
      </c>
    </row>
    <row r="284" spans="1:8" x14ac:dyDescent="0.25">
      <c r="A284" t="s">
        <v>1103</v>
      </c>
      <c r="B284" t="s">
        <v>1104</v>
      </c>
      <c r="C284" s="138" t="str">
        <f t="shared" si="4"/>
        <v>94213</v>
      </c>
      <c r="D284" s="153">
        <v>94213</v>
      </c>
      <c r="E284" s="162" t="s">
        <v>38</v>
      </c>
      <c r="F284" s="155">
        <v>45804.335659722223</v>
      </c>
      <c r="G284" s="155">
        <v>45804.394525462965</v>
      </c>
      <c r="H284" s="156">
        <v>5.8865740740740739E-2</v>
      </c>
    </row>
    <row r="285" spans="1:8" x14ac:dyDescent="0.25">
      <c r="A285" t="s">
        <v>1416</v>
      </c>
      <c r="B285" t="s">
        <v>1417</v>
      </c>
      <c r="C285" s="138" t="str">
        <f t="shared" si="4"/>
        <v>93326</v>
      </c>
      <c r="D285" s="153">
        <v>93326</v>
      </c>
      <c r="E285" s="162" t="s">
        <v>38</v>
      </c>
      <c r="F285" s="155">
        <v>45807.324155092596</v>
      </c>
      <c r="G285" s="155">
        <v>45807.387372685182</v>
      </c>
      <c r="H285" s="156">
        <v>6.3217592592592589E-2</v>
      </c>
    </row>
    <row r="286" spans="1:8" x14ac:dyDescent="0.25">
      <c r="A286" t="s">
        <v>1146</v>
      </c>
      <c r="B286" t="s">
        <v>1147</v>
      </c>
      <c r="C286" s="138" t="str">
        <f t="shared" si="4"/>
        <v>93875</v>
      </c>
      <c r="D286" s="153">
        <v>93875</v>
      </c>
      <c r="E286" s="162" t="s">
        <v>38</v>
      </c>
      <c r="F286" s="155">
        <v>45804.335185185184</v>
      </c>
      <c r="G286" s="155">
        <v>45804.393854166665</v>
      </c>
      <c r="H286" s="156">
        <v>5.8657407407407408E-2</v>
      </c>
    </row>
    <row r="287" spans="1:8" x14ac:dyDescent="0.25">
      <c r="A287" t="s">
        <v>1728</v>
      </c>
      <c r="B287" t="s">
        <v>1729</v>
      </c>
      <c r="C287" s="138" t="str">
        <f t="shared" si="4"/>
        <v>93374</v>
      </c>
      <c r="D287" s="153">
        <v>93374</v>
      </c>
      <c r="E287" s="162" t="s">
        <v>38</v>
      </c>
      <c r="F287" s="155">
        <v>45807.323784722219</v>
      </c>
      <c r="G287" s="155">
        <v>45807.387430555558</v>
      </c>
      <c r="H287" s="156">
        <v>6.3634259259259265E-2</v>
      </c>
    </row>
    <row r="288" spans="1:8" x14ac:dyDescent="0.25">
      <c r="A288" t="s">
        <v>1496</v>
      </c>
      <c r="B288" t="s">
        <v>1497</v>
      </c>
      <c r="C288" s="138" t="str">
        <f t="shared" si="4"/>
        <v>93423</v>
      </c>
      <c r="D288" s="153">
        <v>93423</v>
      </c>
      <c r="E288" s="162" t="s">
        <v>38</v>
      </c>
      <c r="F288" s="155">
        <v>45807.326377314814</v>
      </c>
      <c r="G288" s="155">
        <v>45807.387407407405</v>
      </c>
      <c r="H288" s="156">
        <v>6.1030092592592594E-2</v>
      </c>
    </row>
    <row r="289" spans="1:8" x14ac:dyDescent="0.25">
      <c r="A289" t="s">
        <v>1121</v>
      </c>
      <c r="B289" t="s">
        <v>1122</v>
      </c>
      <c r="C289" s="138" t="str">
        <f t="shared" si="4"/>
        <v>92876</v>
      </c>
      <c r="D289" s="153">
        <v>92876</v>
      </c>
      <c r="E289" s="162" t="s">
        <v>38</v>
      </c>
      <c r="F289" s="155">
        <v>45804.335312499999</v>
      </c>
      <c r="G289" s="155">
        <v>45804.395370370374</v>
      </c>
      <c r="H289" s="156">
        <v>6.0057870370370366E-2</v>
      </c>
    </row>
    <row r="290" spans="1:8" x14ac:dyDescent="0.25">
      <c r="A290" t="s">
        <v>1572</v>
      </c>
      <c r="B290" t="s">
        <v>1573</v>
      </c>
      <c r="C290" s="138" t="str">
        <f t="shared" si="4"/>
        <v>93405</v>
      </c>
      <c r="D290" s="153">
        <v>93405</v>
      </c>
      <c r="E290" s="162" t="s">
        <v>38</v>
      </c>
      <c r="F290" s="155">
        <v>45807.324664351851</v>
      </c>
      <c r="G290" s="155">
        <v>45807.387465277781</v>
      </c>
      <c r="H290" s="156">
        <v>6.2789351851851846E-2</v>
      </c>
    </row>
    <row r="291" spans="1:8" x14ac:dyDescent="0.25">
      <c r="A291" t="s">
        <v>1862</v>
      </c>
      <c r="B291" t="s">
        <v>1863</v>
      </c>
      <c r="C291" s="138" t="str">
        <f t="shared" si="4"/>
        <v>93329</v>
      </c>
      <c r="D291" s="153">
        <v>93329</v>
      </c>
      <c r="E291" s="162" t="s">
        <v>38</v>
      </c>
      <c r="F291" s="155">
        <v>45807.323900462965</v>
      </c>
      <c r="G291" s="155">
        <v>45807.384629629632</v>
      </c>
      <c r="H291" s="156">
        <v>6.0729166666666667E-2</v>
      </c>
    </row>
    <row r="292" spans="1:8" x14ac:dyDescent="0.25">
      <c r="A292" t="s">
        <v>1176</v>
      </c>
      <c r="B292" t="s">
        <v>1177</v>
      </c>
      <c r="C292" s="138" t="str">
        <f t="shared" si="4"/>
        <v>94042</v>
      </c>
      <c r="D292" s="153">
        <v>94042</v>
      </c>
      <c r="E292" s="162" t="s">
        <v>38</v>
      </c>
      <c r="F292" s="155">
        <v>45804.334386574075</v>
      </c>
      <c r="G292" s="155">
        <v>45804.395277777781</v>
      </c>
      <c r="H292" s="156">
        <v>6.0879629629629638E-2</v>
      </c>
    </row>
    <row r="293" spans="1:8" x14ac:dyDescent="0.25">
      <c r="A293" t="s">
        <v>1880</v>
      </c>
      <c r="B293" t="s">
        <v>2024</v>
      </c>
      <c r="C293" s="138" t="str">
        <f t="shared" si="4"/>
        <v>90560</v>
      </c>
      <c r="D293" s="153">
        <v>90560</v>
      </c>
      <c r="E293" s="162" t="s">
        <v>38</v>
      </c>
      <c r="F293" s="155">
        <v>45807.323553240742</v>
      </c>
      <c r="G293" s="155">
        <v>45807.387407407405</v>
      </c>
      <c r="H293" s="156">
        <v>6.3842592592592604E-2</v>
      </c>
    </row>
    <row r="294" spans="1:8" x14ac:dyDescent="0.25">
      <c r="A294" t="s">
        <v>2029</v>
      </c>
      <c r="B294" t="s">
        <v>2030</v>
      </c>
      <c r="C294" s="138" t="str">
        <f t="shared" si="4"/>
        <v>93301</v>
      </c>
      <c r="D294" s="153">
        <v>93301</v>
      </c>
      <c r="E294" s="162" t="s">
        <v>38</v>
      </c>
      <c r="F294" s="155">
        <v>45807.323761574073</v>
      </c>
      <c r="G294" s="155">
        <v>45807.387187499997</v>
      </c>
      <c r="H294" s="156">
        <v>6.3425925925925927E-2</v>
      </c>
    </row>
    <row r="295" spans="1:8" x14ac:dyDescent="0.25">
      <c r="A295" t="s">
        <v>1907</v>
      </c>
      <c r="B295" t="s">
        <v>1908</v>
      </c>
      <c r="C295" s="138" t="str">
        <f t="shared" si="4"/>
        <v>89565</v>
      </c>
      <c r="D295" s="153">
        <v>89565</v>
      </c>
      <c r="E295" s="162" t="s">
        <v>38</v>
      </c>
      <c r="F295" s="155">
        <v>45807.345381944448</v>
      </c>
      <c r="G295" s="155">
        <v>45807.371736111112</v>
      </c>
      <c r="H295" s="156">
        <v>3.9212962962962963E-2</v>
      </c>
    </row>
    <row r="296" spans="1:8" x14ac:dyDescent="0.25">
      <c r="A296" t="s">
        <v>1907</v>
      </c>
      <c r="B296" t="s">
        <v>1908</v>
      </c>
      <c r="C296" s="138" t="str">
        <f t="shared" si="4"/>
        <v>89565</v>
      </c>
      <c r="D296" s="153">
        <v>89565</v>
      </c>
      <c r="E296" s="162" t="s">
        <v>38</v>
      </c>
      <c r="F296" s="155">
        <v>45807.374664351853</v>
      </c>
      <c r="G296" s="155">
        <v>45807.38753472222</v>
      </c>
      <c r="H296" s="156">
        <v>3.9212962962962963E-2</v>
      </c>
    </row>
    <row r="297" spans="1:8" x14ac:dyDescent="0.25">
      <c r="A297" t="s">
        <v>1544</v>
      </c>
      <c r="B297" t="s">
        <v>1545</v>
      </c>
      <c r="C297" s="138" t="str">
        <f t="shared" si="4"/>
        <v>93309</v>
      </c>
      <c r="D297" s="153">
        <v>93309</v>
      </c>
      <c r="E297" s="162" t="s">
        <v>38</v>
      </c>
      <c r="F297" s="155">
        <v>45807.327650462961</v>
      </c>
      <c r="G297" s="155">
        <v>45807.38753472222</v>
      </c>
      <c r="H297" s="156">
        <v>5.9884259259259255E-2</v>
      </c>
    </row>
    <row r="298" spans="1:8" x14ac:dyDescent="0.25">
      <c r="A298" t="s">
        <v>1430</v>
      </c>
      <c r="B298" t="s">
        <v>1431</v>
      </c>
      <c r="C298" s="138" t="str">
        <f t="shared" si="4"/>
        <v>93335</v>
      </c>
      <c r="D298" s="153">
        <v>93335</v>
      </c>
      <c r="E298" s="162" t="s">
        <v>38</v>
      </c>
      <c r="F298" s="155">
        <v>45807.323680555557</v>
      </c>
      <c r="G298" s="155">
        <v>45807.387407407405</v>
      </c>
      <c r="H298" s="156">
        <v>6.3715277777777787E-2</v>
      </c>
    </row>
    <row r="299" spans="1:8" x14ac:dyDescent="0.25">
      <c r="A299" t="s">
        <v>1520</v>
      </c>
      <c r="B299" t="s">
        <v>1521</v>
      </c>
      <c r="C299" s="138" t="str">
        <f t="shared" si="4"/>
        <v>93343</v>
      </c>
      <c r="D299" s="153">
        <v>93343</v>
      </c>
      <c r="E299" s="162" t="s">
        <v>38</v>
      </c>
      <c r="F299" s="155">
        <v>45807.324016203704</v>
      </c>
      <c r="G299" s="155">
        <v>45807.387430555558</v>
      </c>
      <c r="H299" s="156">
        <v>6.3414351851851847E-2</v>
      </c>
    </row>
    <row r="300" spans="1:8" x14ac:dyDescent="0.25">
      <c r="A300" t="s">
        <v>1203</v>
      </c>
      <c r="B300" t="s">
        <v>1204</v>
      </c>
      <c r="C300" s="138" t="str">
        <f t="shared" si="4"/>
        <v>93899</v>
      </c>
      <c r="D300" s="153">
        <v>93899</v>
      </c>
      <c r="E300" s="162" t="s">
        <v>38</v>
      </c>
      <c r="F300" s="155">
        <v>45804.333657407406</v>
      </c>
      <c r="G300" s="155">
        <v>45804.393865740742</v>
      </c>
      <c r="H300" s="156">
        <v>6.0196759259259262E-2</v>
      </c>
    </row>
    <row r="301" spans="1:8" x14ac:dyDescent="0.25">
      <c r="A301" t="s">
        <v>916</v>
      </c>
      <c r="B301" t="s">
        <v>917</v>
      </c>
      <c r="C301" s="138" t="str">
        <f t="shared" si="4"/>
        <v>88495</v>
      </c>
      <c r="D301" s="153">
        <v>88495</v>
      </c>
      <c r="E301" s="162" t="s">
        <v>38</v>
      </c>
      <c r="F301" s="155">
        <v>45804.334108796298</v>
      </c>
      <c r="G301" s="155">
        <v>45804.395370370374</v>
      </c>
      <c r="H301" s="156">
        <v>6.1261574074074072E-2</v>
      </c>
    </row>
    <row r="302" spans="1:8" x14ac:dyDescent="0.25">
      <c r="A302" t="s">
        <v>1578</v>
      </c>
      <c r="B302" t="s">
        <v>1579</v>
      </c>
      <c r="C302" s="138" t="str">
        <f t="shared" si="4"/>
        <v>93456</v>
      </c>
      <c r="D302" s="153">
        <v>93456</v>
      </c>
      <c r="E302" s="162" t="s">
        <v>38</v>
      </c>
      <c r="F302" s="155">
        <v>45807.325972222221</v>
      </c>
      <c r="G302" s="155">
        <v>45807.383391203701</v>
      </c>
      <c r="H302" s="156">
        <v>5.7418981481481481E-2</v>
      </c>
    </row>
    <row r="303" spans="1:8" x14ac:dyDescent="0.25">
      <c r="A303" t="s">
        <v>1340</v>
      </c>
      <c r="B303" t="s">
        <v>1341</v>
      </c>
      <c r="C303" s="138" t="str">
        <f t="shared" si="4"/>
        <v>92896</v>
      </c>
      <c r="D303" s="153">
        <v>92896</v>
      </c>
      <c r="E303" s="162" t="s">
        <v>38</v>
      </c>
      <c r="F303" s="155">
        <v>45804.335127314815</v>
      </c>
      <c r="G303" s="155">
        <v>45804.395185185182</v>
      </c>
      <c r="H303" s="156">
        <v>6.0046296296296292E-2</v>
      </c>
    </row>
    <row r="304" spans="1:8" x14ac:dyDescent="0.25">
      <c r="A304" t="s">
        <v>1617</v>
      </c>
      <c r="B304" t="s">
        <v>1618</v>
      </c>
      <c r="C304" s="138" t="str">
        <f t="shared" si="4"/>
        <v>91655</v>
      </c>
      <c r="D304" s="153">
        <v>91655</v>
      </c>
      <c r="E304" s="162" t="s">
        <v>38</v>
      </c>
      <c r="F304" s="155">
        <v>45807.326122685183</v>
      </c>
      <c r="G304" s="155">
        <v>45807.387407407405</v>
      </c>
      <c r="H304" s="156">
        <v>6.128472222222222E-2</v>
      </c>
    </row>
    <row r="305" spans="1:8" x14ac:dyDescent="0.25">
      <c r="A305" t="s">
        <v>923</v>
      </c>
      <c r="B305" t="s">
        <v>924</v>
      </c>
      <c r="C305" s="138" t="str">
        <f t="shared" si="4"/>
        <v>92828</v>
      </c>
      <c r="D305" s="153">
        <v>92828</v>
      </c>
      <c r="E305" s="162" t="s">
        <v>38</v>
      </c>
      <c r="F305" s="155">
        <v>45804.334398148145</v>
      </c>
      <c r="G305" s="155">
        <v>45804.395150462966</v>
      </c>
      <c r="H305" s="156">
        <v>6.0740740740740741E-2</v>
      </c>
    </row>
    <row r="306" spans="1:8" x14ac:dyDescent="0.25">
      <c r="A306" t="s">
        <v>1841</v>
      </c>
      <c r="B306" t="s">
        <v>1842</v>
      </c>
      <c r="C306" s="138" t="str">
        <f t="shared" si="4"/>
        <v>94184</v>
      </c>
      <c r="D306" s="153">
        <v>94184</v>
      </c>
      <c r="E306" s="162" t="s">
        <v>38</v>
      </c>
      <c r="F306" s="155">
        <v>45807.32371527778</v>
      </c>
      <c r="G306" s="155">
        <v>45807.387465277781</v>
      </c>
      <c r="H306" s="156">
        <v>6.3750000000000001E-2</v>
      </c>
    </row>
    <row r="307" spans="1:8" x14ac:dyDescent="0.25">
      <c r="A307" t="s">
        <v>999</v>
      </c>
      <c r="B307" t="s">
        <v>1000</v>
      </c>
      <c r="C307" s="138" t="str">
        <f t="shared" si="4"/>
        <v>90998</v>
      </c>
      <c r="D307" s="153">
        <v>90998</v>
      </c>
      <c r="E307" s="162" t="s">
        <v>38</v>
      </c>
      <c r="F307" s="155">
        <v>45804.334016203706</v>
      </c>
      <c r="G307" s="155">
        <v>45804.394895833335</v>
      </c>
      <c r="H307" s="156">
        <v>6.0868055555555557E-2</v>
      </c>
    </row>
    <row r="308" spans="1:8" x14ac:dyDescent="0.25">
      <c r="A308" t="s">
        <v>1550</v>
      </c>
      <c r="B308" t="s">
        <v>1551</v>
      </c>
      <c r="C308" s="138" t="str">
        <f t="shared" si="4"/>
        <v>93225</v>
      </c>
      <c r="D308" s="153">
        <v>93225</v>
      </c>
      <c r="E308" s="162" t="s">
        <v>38</v>
      </c>
      <c r="F308" s="155">
        <v>45807.323935185188</v>
      </c>
      <c r="G308" s="155">
        <v>45807.383784722224</v>
      </c>
      <c r="H308" s="156">
        <v>5.9837962962962961E-2</v>
      </c>
    </row>
    <row r="309" spans="1:8" x14ac:dyDescent="0.25">
      <c r="A309" t="s">
        <v>1286</v>
      </c>
      <c r="B309" t="s">
        <v>1287</v>
      </c>
      <c r="C309" s="138" t="str">
        <f t="shared" si="4"/>
        <v>93849</v>
      </c>
      <c r="D309" s="153">
        <v>93849</v>
      </c>
      <c r="E309" s="162" t="s">
        <v>38</v>
      </c>
      <c r="F309" s="155">
        <v>45804.340578703705</v>
      </c>
      <c r="G309" s="155">
        <v>45804.395370370374</v>
      </c>
      <c r="H309" s="156">
        <v>5.4791666666666662E-2</v>
      </c>
    </row>
    <row r="310" spans="1:8" x14ac:dyDescent="0.25">
      <c r="A310" t="s">
        <v>1615</v>
      </c>
      <c r="B310" t="s">
        <v>1616</v>
      </c>
      <c r="C310" s="138" t="str">
        <f t="shared" si="4"/>
        <v>93272</v>
      </c>
      <c r="D310" s="153">
        <v>93272</v>
      </c>
      <c r="E310" s="162" t="s">
        <v>38</v>
      </c>
      <c r="F310" s="155">
        <v>45807.323958333334</v>
      </c>
      <c r="G310" s="155">
        <v>45807.387384259258</v>
      </c>
      <c r="H310" s="156">
        <v>6.3414351851851847E-2</v>
      </c>
    </row>
    <row r="311" spans="1:8" x14ac:dyDescent="0.25">
      <c r="A311" t="s">
        <v>1699</v>
      </c>
      <c r="B311" t="s">
        <v>1700</v>
      </c>
      <c r="C311" s="138" t="str">
        <f t="shared" si="4"/>
        <v>93292</v>
      </c>
      <c r="D311" s="153">
        <v>93292</v>
      </c>
      <c r="E311" s="162" t="s">
        <v>38</v>
      </c>
      <c r="F311" s="155">
        <v>45807.323761574073</v>
      </c>
      <c r="G311" s="155">
        <v>45807.387384259258</v>
      </c>
      <c r="H311" s="156">
        <v>6.3622685185185185E-2</v>
      </c>
    </row>
    <row r="312" spans="1:8" x14ac:dyDescent="0.25">
      <c r="A312" t="s">
        <v>2041</v>
      </c>
      <c r="B312" t="s">
        <v>2042</v>
      </c>
      <c r="C312" s="138" t="str">
        <f t="shared" si="4"/>
        <v>93407</v>
      </c>
      <c r="D312" s="153">
        <v>93407</v>
      </c>
      <c r="E312" s="162" t="s">
        <v>38</v>
      </c>
      <c r="F312" s="155">
        <v>45807.324629629627</v>
      </c>
      <c r="G312" s="155">
        <v>45807.333634259259</v>
      </c>
      <c r="H312" s="156">
        <v>6.0347222222222219E-2</v>
      </c>
    </row>
    <row r="313" spans="1:8" x14ac:dyDescent="0.25">
      <c r="A313" t="s">
        <v>2041</v>
      </c>
      <c r="B313" t="s">
        <v>2042</v>
      </c>
      <c r="C313" s="138" t="str">
        <f t="shared" si="4"/>
        <v>93407</v>
      </c>
      <c r="D313" s="153">
        <v>93407</v>
      </c>
      <c r="E313" s="162" t="s">
        <v>38</v>
      </c>
      <c r="F313" s="155">
        <v>45807.334386574075</v>
      </c>
      <c r="G313" s="155">
        <v>45807.385740740741</v>
      </c>
      <c r="H313" s="156">
        <v>6.0347222222222219E-2</v>
      </c>
    </row>
    <row r="314" spans="1:8" x14ac:dyDescent="0.25">
      <c r="A314" t="s">
        <v>1720</v>
      </c>
      <c r="B314" t="s">
        <v>1721</v>
      </c>
      <c r="C314" s="138" t="str">
        <f t="shared" si="4"/>
        <v>93424</v>
      </c>
      <c r="D314" s="153">
        <v>93424</v>
      </c>
      <c r="E314" s="162" t="s">
        <v>38</v>
      </c>
      <c r="F314" s="155">
        <v>45807.332268518519</v>
      </c>
      <c r="G314" s="155">
        <v>45807.364108796297</v>
      </c>
      <c r="H314" s="156">
        <v>3.184027777777778E-2</v>
      </c>
    </row>
    <row r="315" spans="1:8" x14ac:dyDescent="0.25">
      <c r="A315" t="s">
        <v>1090</v>
      </c>
      <c r="B315" t="s">
        <v>2022</v>
      </c>
      <c r="C315" s="138" t="str">
        <f t="shared" si="4"/>
        <v>93907</v>
      </c>
      <c r="D315" s="153">
        <v>93907</v>
      </c>
      <c r="E315" s="162" t="s">
        <v>38</v>
      </c>
      <c r="F315" s="155">
        <v>45804.34003472222</v>
      </c>
      <c r="G315" s="155">
        <v>45804.395173611112</v>
      </c>
      <c r="H315" s="156">
        <v>5.512731481481481E-2</v>
      </c>
    </row>
    <row r="316" spans="1:8" x14ac:dyDescent="0.25">
      <c r="A316" t="s">
        <v>1233</v>
      </c>
      <c r="B316" t="s">
        <v>1234</v>
      </c>
      <c r="C316" s="138" t="str">
        <f t="shared" si="4"/>
        <v>93752</v>
      </c>
      <c r="D316" s="153">
        <v>93752</v>
      </c>
      <c r="E316" s="162" t="s">
        <v>38</v>
      </c>
      <c r="F316" s="155">
        <v>45804.34883101852</v>
      </c>
      <c r="G316" s="155">
        <v>45804.395185185182</v>
      </c>
      <c r="H316" s="156">
        <v>4.6354166666666669E-2</v>
      </c>
    </row>
    <row r="317" spans="1:8" x14ac:dyDescent="0.25">
      <c r="A317" t="s">
        <v>2002</v>
      </c>
      <c r="B317" t="s">
        <v>2003</v>
      </c>
      <c r="C317" s="138" t="str">
        <f t="shared" si="4"/>
        <v>91363</v>
      </c>
      <c r="D317" s="153">
        <v>91363</v>
      </c>
      <c r="E317" s="162" t="s">
        <v>38</v>
      </c>
      <c r="F317" s="155">
        <v>45807.32472222222</v>
      </c>
      <c r="G317" s="155">
        <v>45807.387361111112</v>
      </c>
      <c r="H317" s="156">
        <v>6.2638888888888897E-2</v>
      </c>
    </row>
    <row r="318" spans="1:8" x14ac:dyDescent="0.25">
      <c r="A318" t="s">
        <v>1244</v>
      </c>
      <c r="B318" t="s">
        <v>1245</v>
      </c>
      <c r="C318" s="138" t="str">
        <f t="shared" si="4"/>
        <v>92660</v>
      </c>
      <c r="D318" s="153">
        <v>92660</v>
      </c>
      <c r="E318" s="162" t="s">
        <v>38</v>
      </c>
      <c r="F318" s="155">
        <v>45804.334004629629</v>
      </c>
      <c r="G318" s="155">
        <v>45804.387824074074</v>
      </c>
      <c r="H318" s="156">
        <v>5.9641203703703703E-2</v>
      </c>
    </row>
    <row r="319" spans="1:8" x14ac:dyDescent="0.25">
      <c r="A319" t="s">
        <v>1244</v>
      </c>
      <c r="B319" t="s">
        <v>1245</v>
      </c>
      <c r="C319" s="138" t="str">
        <f t="shared" si="4"/>
        <v>92660</v>
      </c>
      <c r="D319" s="153">
        <v>92660</v>
      </c>
      <c r="E319" s="162" t="s">
        <v>38</v>
      </c>
      <c r="F319" s="155">
        <v>45804.389166666668</v>
      </c>
      <c r="G319" s="155">
        <v>45804.394999999997</v>
      </c>
      <c r="H319" s="156">
        <v>5.9641203703703703E-2</v>
      </c>
    </row>
    <row r="320" spans="1:8" x14ac:dyDescent="0.25">
      <c r="A320" t="s">
        <v>1645</v>
      </c>
      <c r="B320" t="s">
        <v>1646</v>
      </c>
      <c r="C320" s="138" t="str">
        <f t="shared" si="4"/>
        <v>93276</v>
      </c>
      <c r="D320" s="153">
        <v>93276</v>
      </c>
      <c r="E320" s="162" t="s">
        <v>38</v>
      </c>
      <c r="F320" s="155">
        <v>45807.324108796296</v>
      </c>
      <c r="G320" s="155">
        <v>45807.387442129628</v>
      </c>
      <c r="H320" s="156">
        <v>6.3321759259259258E-2</v>
      </c>
    </row>
    <row r="321" spans="1:8" x14ac:dyDescent="0.25">
      <c r="A321" t="s">
        <v>1712</v>
      </c>
      <c r="B321" t="s">
        <v>1713</v>
      </c>
      <c r="C321" s="138" t="str">
        <f t="shared" ref="C321:C384" si="5">MID(B321,1,5)</f>
        <v>93341</v>
      </c>
      <c r="D321" s="153">
        <v>93341</v>
      </c>
      <c r="E321" s="162" t="s">
        <v>38</v>
      </c>
      <c r="F321" s="155">
        <v>45807.323750000003</v>
      </c>
      <c r="G321" s="155">
        <v>45807.387361111112</v>
      </c>
      <c r="H321" s="156">
        <v>6.3611111111111118E-2</v>
      </c>
    </row>
    <row r="322" spans="1:8" x14ac:dyDescent="0.25">
      <c r="A322" t="s">
        <v>1166</v>
      </c>
      <c r="B322" t="s">
        <v>1167</v>
      </c>
      <c r="C322" s="138" t="str">
        <f t="shared" si="5"/>
        <v>94187</v>
      </c>
      <c r="D322" s="153">
        <v>94187</v>
      </c>
      <c r="E322" s="162" t="s">
        <v>38</v>
      </c>
      <c r="F322" s="155">
        <v>45804.333680555559</v>
      </c>
      <c r="G322" s="155">
        <v>45804.395150462966</v>
      </c>
      <c r="H322" s="156">
        <v>6.1458333333333337E-2</v>
      </c>
    </row>
    <row r="323" spans="1:8" x14ac:dyDescent="0.25">
      <c r="A323" t="s">
        <v>1043</v>
      </c>
      <c r="B323" t="s">
        <v>1044</v>
      </c>
      <c r="C323" s="138" t="str">
        <f t="shared" si="5"/>
        <v>93904</v>
      </c>
      <c r="D323" s="153">
        <v>93904</v>
      </c>
      <c r="E323" s="162" t="s">
        <v>38</v>
      </c>
      <c r="F323" s="155">
        <v>45804.333784722221</v>
      </c>
      <c r="G323" s="155">
        <v>45804.395173611112</v>
      </c>
      <c r="H323" s="156">
        <v>6.1388888888888889E-2</v>
      </c>
    </row>
    <row r="324" spans="1:8" x14ac:dyDescent="0.25">
      <c r="A324" t="s">
        <v>1825</v>
      </c>
      <c r="B324" t="s">
        <v>1826</v>
      </c>
      <c r="C324" s="138" t="str">
        <f t="shared" si="5"/>
        <v>93439</v>
      </c>
      <c r="D324" s="153">
        <v>93439</v>
      </c>
      <c r="E324" s="162" t="s">
        <v>38</v>
      </c>
      <c r="F324" s="155">
        <v>45807.32644675926</v>
      </c>
      <c r="G324" s="155">
        <v>45807.387048611112</v>
      </c>
      <c r="H324" s="156">
        <v>6.0590277777777778E-2</v>
      </c>
    </row>
    <row r="325" spans="1:8" x14ac:dyDescent="0.25">
      <c r="A325" t="s">
        <v>1462</v>
      </c>
      <c r="B325" t="s">
        <v>1463</v>
      </c>
      <c r="C325" s="138" t="str">
        <f t="shared" si="5"/>
        <v>93464</v>
      </c>
      <c r="D325" s="153">
        <v>93464</v>
      </c>
      <c r="E325" s="162" t="s">
        <v>38</v>
      </c>
      <c r="F325" s="155">
        <v>45807.32403935185</v>
      </c>
      <c r="G325" s="155">
        <v>45807.387395833335</v>
      </c>
      <c r="H325" s="156">
        <v>6.3356481481481486E-2</v>
      </c>
    </row>
    <row r="326" spans="1:8" x14ac:dyDescent="0.25">
      <c r="A326" t="s">
        <v>1659</v>
      </c>
      <c r="B326" t="s">
        <v>1660</v>
      </c>
      <c r="C326" s="138" t="str">
        <f t="shared" si="5"/>
        <v>93472</v>
      </c>
      <c r="D326" s="153">
        <v>93472</v>
      </c>
      <c r="E326" s="162" t="s">
        <v>38</v>
      </c>
      <c r="F326" s="155">
        <v>45807.323900462965</v>
      </c>
      <c r="G326" s="155">
        <v>45807.387372685182</v>
      </c>
      <c r="H326" s="156">
        <v>6.3460648148148155E-2</v>
      </c>
    </row>
    <row r="327" spans="1:8" x14ac:dyDescent="0.25">
      <c r="A327" t="s">
        <v>1546</v>
      </c>
      <c r="B327" t="s">
        <v>1547</v>
      </c>
      <c r="C327" s="138" t="str">
        <f t="shared" si="5"/>
        <v>93202</v>
      </c>
      <c r="D327" s="153">
        <v>93202</v>
      </c>
      <c r="E327" s="162" t="s">
        <v>38</v>
      </c>
      <c r="F327" s="155">
        <v>45807.367731481485</v>
      </c>
      <c r="G327" s="155">
        <v>45807.387511574074</v>
      </c>
      <c r="H327" s="156">
        <v>1.9768518518518515E-2</v>
      </c>
    </row>
    <row r="328" spans="1:8" x14ac:dyDescent="0.25">
      <c r="A328" t="s">
        <v>1849</v>
      </c>
      <c r="B328" t="s">
        <v>1850</v>
      </c>
      <c r="C328" s="138" t="str">
        <f t="shared" si="5"/>
        <v>93220</v>
      </c>
      <c r="D328" s="153">
        <v>93220</v>
      </c>
      <c r="E328" s="162" t="s">
        <v>38</v>
      </c>
      <c r="F328" s="155">
        <v>45807.323750000003</v>
      </c>
      <c r="G328" s="155">
        <v>45807.387407407405</v>
      </c>
      <c r="H328" s="156">
        <v>6.3645833333333332E-2</v>
      </c>
    </row>
    <row r="329" spans="1:8" x14ac:dyDescent="0.25">
      <c r="A329" t="s">
        <v>1780</v>
      </c>
      <c r="B329" t="s">
        <v>1781</v>
      </c>
      <c r="C329" s="138" t="str">
        <f t="shared" si="5"/>
        <v>93229</v>
      </c>
      <c r="D329" s="153">
        <v>93229</v>
      </c>
      <c r="E329" s="162" t="s">
        <v>38</v>
      </c>
      <c r="F329" s="155">
        <v>45807.324062500003</v>
      </c>
      <c r="G329" s="155">
        <v>45807.387418981481</v>
      </c>
      <c r="H329" s="156">
        <v>6.3356481481481486E-2</v>
      </c>
    </row>
    <row r="330" spans="1:8" x14ac:dyDescent="0.25">
      <c r="A330" t="s">
        <v>1883</v>
      </c>
      <c r="B330" t="s">
        <v>1884</v>
      </c>
      <c r="C330" s="138" t="str">
        <f t="shared" si="5"/>
        <v>93312</v>
      </c>
      <c r="D330" s="153">
        <v>93312</v>
      </c>
      <c r="E330" s="162" t="s">
        <v>38</v>
      </c>
      <c r="F330" s="155">
        <v>45807.323900462965</v>
      </c>
      <c r="G330" s="155">
        <v>45807.387418981481</v>
      </c>
      <c r="H330" s="156">
        <v>6.3518518518518516E-2</v>
      </c>
    </row>
    <row r="331" spans="1:8" x14ac:dyDescent="0.25">
      <c r="A331" t="s">
        <v>2058</v>
      </c>
      <c r="B331" t="s">
        <v>2059</v>
      </c>
      <c r="C331" s="138" t="str">
        <f t="shared" si="5"/>
        <v>93320</v>
      </c>
      <c r="D331" s="153">
        <v>93320</v>
      </c>
      <c r="E331" s="162" t="s">
        <v>38</v>
      </c>
      <c r="F331" s="155">
        <v>45807.333645833336</v>
      </c>
      <c r="G331" s="155">
        <v>45807.387395833335</v>
      </c>
      <c r="H331" s="156">
        <v>5.3738425925925926E-2</v>
      </c>
    </row>
    <row r="332" spans="1:8" x14ac:dyDescent="0.25">
      <c r="A332" t="s">
        <v>1319</v>
      </c>
      <c r="B332" t="s">
        <v>1320</v>
      </c>
      <c r="C332" s="138" t="str">
        <f t="shared" si="5"/>
        <v>91888</v>
      </c>
      <c r="D332" s="153">
        <v>91888</v>
      </c>
      <c r="E332" s="162" t="s">
        <v>38</v>
      </c>
      <c r="F332" s="155">
        <v>45807.326307870368</v>
      </c>
      <c r="G332" s="155">
        <v>45807.331261574072</v>
      </c>
      <c r="H332" s="156">
        <v>5.9282407407407402E-2</v>
      </c>
    </row>
    <row r="333" spans="1:8" x14ac:dyDescent="0.25">
      <c r="A333" t="s">
        <v>1319</v>
      </c>
      <c r="B333" t="s">
        <v>1320</v>
      </c>
      <c r="C333" s="138" t="str">
        <f t="shared" si="5"/>
        <v>91888</v>
      </c>
      <c r="D333" s="153">
        <v>91888</v>
      </c>
      <c r="E333" s="162" t="s">
        <v>38</v>
      </c>
      <c r="F333" s="155">
        <v>45807.333194444444</v>
      </c>
      <c r="G333" s="155">
        <v>45807.38753472222</v>
      </c>
      <c r="H333" s="156">
        <v>5.9282407407407402E-2</v>
      </c>
    </row>
    <row r="334" spans="1:8" x14ac:dyDescent="0.25">
      <c r="A334" t="s">
        <v>1278</v>
      </c>
      <c r="B334" t="s">
        <v>1279</v>
      </c>
      <c r="C334" s="138" t="str">
        <f t="shared" si="5"/>
        <v>93888</v>
      </c>
      <c r="D334" s="153">
        <v>93888</v>
      </c>
      <c r="E334" s="162" t="s">
        <v>38</v>
      </c>
      <c r="F334" s="155">
        <v>45804.335740740738</v>
      </c>
      <c r="G334" s="155">
        <v>45804.392442129632</v>
      </c>
      <c r="H334" s="156">
        <v>5.6701388888888891E-2</v>
      </c>
    </row>
    <row r="335" spans="1:8" x14ac:dyDescent="0.25">
      <c r="A335" t="s">
        <v>1420</v>
      </c>
      <c r="B335" t="s">
        <v>1421</v>
      </c>
      <c r="C335" s="138" t="str">
        <f t="shared" si="5"/>
        <v>93414</v>
      </c>
      <c r="D335" s="153">
        <v>93414</v>
      </c>
      <c r="E335" s="162" t="s">
        <v>38</v>
      </c>
      <c r="F335" s="155">
        <v>45807.323657407411</v>
      </c>
      <c r="G335" s="155">
        <v>45807.387407407405</v>
      </c>
      <c r="H335" s="156">
        <v>6.3738425925925921E-2</v>
      </c>
    </row>
    <row r="336" spans="1:8" x14ac:dyDescent="0.25">
      <c r="A336" t="s">
        <v>1760</v>
      </c>
      <c r="B336" t="s">
        <v>1761</v>
      </c>
      <c r="C336" s="138" t="str">
        <f t="shared" si="5"/>
        <v>93451</v>
      </c>
      <c r="D336" s="153">
        <v>93451</v>
      </c>
      <c r="E336" s="162" t="s">
        <v>38</v>
      </c>
      <c r="F336" s="155">
        <v>45807.323796296296</v>
      </c>
      <c r="G336" s="155">
        <v>45807.387430555558</v>
      </c>
      <c r="H336" s="156">
        <v>6.3634259259259265E-2</v>
      </c>
    </row>
    <row r="337" spans="1:8" x14ac:dyDescent="0.25">
      <c r="A337" t="s">
        <v>2014</v>
      </c>
      <c r="B337" t="s">
        <v>2015</v>
      </c>
      <c r="C337" s="138" t="str">
        <f t="shared" si="5"/>
        <v>93123</v>
      </c>
      <c r="D337" s="153">
        <v>93123</v>
      </c>
      <c r="E337" s="162" t="s">
        <v>38</v>
      </c>
      <c r="F337" s="155">
        <v>45804.333935185183</v>
      </c>
      <c r="G337" s="155">
        <v>45804.333981481483</v>
      </c>
      <c r="H337" s="156">
        <v>4.6296296296296294E-5</v>
      </c>
    </row>
    <row r="338" spans="1:8" x14ac:dyDescent="0.25">
      <c r="A338" t="s">
        <v>1141</v>
      </c>
      <c r="B338" t="s">
        <v>1142</v>
      </c>
      <c r="C338" s="138" t="str">
        <f t="shared" si="5"/>
        <v>80905</v>
      </c>
      <c r="D338" s="153">
        <v>80905</v>
      </c>
      <c r="E338" s="162" t="s">
        <v>38</v>
      </c>
      <c r="F338" s="155">
        <v>45804.33357638889</v>
      </c>
      <c r="G338" s="155">
        <v>45804.394212962965</v>
      </c>
      <c r="H338" s="156">
        <v>6.0636574074074079E-2</v>
      </c>
    </row>
    <row r="339" spans="1:8" x14ac:dyDescent="0.25">
      <c r="A339" t="s">
        <v>1627</v>
      </c>
      <c r="B339" t="s">
        <v>1628</v>
      </c>
      <c r="C339" s="138" t="str">
        <f t="shared" si="5"/>
        <v>94044</v>
      </c>
      <c r="D339" s="153">
        <v>94044</v>
      </c>
      <c r="E339" s="162" t="s">
        <v>38</v>
      </c>
      <c r="F339" s="155">
        <v>45807.323888888888</v>
      </c>
      <c r="G339" s="155">
        <v>45807.385567129626</v>
      </c>
      <c r="H339" s="156">
        <v>6.1678240740740742E-2</v>
      </c>
    </row>
    <row r="340" spans="1:8" x14ac:dyDescent="0.25">
      <c r="A340" t="s">
        <v>1655</v>
      </c>
      <c r="B340" t="s">
        <v>1656</v>
      </c>
      <c r="C340" s="138" t="str">
        <f t="shared" si="5"/>
        <v>93265</v>
      </c>
      <c r="D340" s="153">
        <v>93265</v>
      </c>
      <c r="E340" s="162" t="s">
        <v>38</v>
      </c>
      <c r="F340" s="155">
        <v>45807.325543981482</v>
      </c>
      <c r="G340" s="155">
        <v>45807.387407407405</v>
      </c>
      <c r="H340" s="156">
        <v>6.1863425925925926E-2</v>
      </c>
    </row>
    <row r="341" spans="1:8" x14ac:dyDescent="0.25">
      <c r="A341" t="s">
        <v>1582</v>
      </c>
      <c r="B341" t="s">
        <v>1583</v>
      </c>
      <c r="C341" s="138" t="str">
        <f t="shared" si="5"/>
        <v>93274</v>
      </c>
      <c r="D341" s="153">
        <v>93274</v>
      </c>
      <c r="E341" s="162" t="s">
        <v>38</v>
      </c>
      <c r="F341" s="155">
        <v>45807.324155092596</v>
      </c>
      <c r="G341" s="155">
        <v>45807.387256944443</v>
      </c>
      <c r="H341" s="156">
        <v>6.3101851851851853E-2</v>
      </c>
    </row>
    <row r="342" spans="1:8" x14ac:dyDescent="0.25">
      <c r="A342" t="s">
        <v>2062</v>
      </c>
      <c r="B342" t="s">
        <v>2063</v>
      </c>
      <c r="C342" s="138" t="str">
        <f t="shared" si="5"/>
        <v>93310</v>
      </c>
      <c r="D342" s="153">
        <v>93310</v>
      </c>
      <c r="E342" s="162" t="s">
        <v>38</v>
      </c>
      <c r="F342" s="155">
        <v>45807.336956018517</v>
      </c>
      <c r="G342" s="155">
        <v>45807.38548611111</v>
      </c>
      <c r="H342" s="156">
        <v>4.853009259259259E-2</v>
      </c>
    </row>
    <row r="343" spans="1:8" x14ac:dyDescent="0.25">
      <c r="A343" t="s">
        <v>2023</v>
      </c>
      <c r="C343" s="138" t="str">
        <f t="shared" si="5"/>
        <v/>
      </c>
      <c r="D343" s="153">
        <v>93873</v>
      </c>
      <c r="E343" s="162" t="s">
        <v>38</v>
      </c>
      <c r="F343" s="155">
        <v>45804.349039351851</v>
      </c>
      <c r="G343" s="155">
        <v>45804.349062499998</v>
      </c>
      <c r="H343" s="156">
        <v>1.1574074074074073E-5</v>
      </c>
    </row>
    <row r="344" spans="1:8" x14ac:dyDescent="0.25">
      <c r="A344" t="s">
        <v>1336</v>
      </c>
      <c r="B344" t="s">
        <v>1337</v>
      </c>
      <c r="C344" s="138" t="str">
        <f t="shared" si="5"/>
        <v>93873</v>
      </c>
      <c r="D344" s="153">
        <v>93873</v>
      </c>
      <c r="E344" s="162" t="s">
        <v>38</v>
      </c>
      <c r="F344" s="155">
        <v>45804.35</v>
      </c>
      <c r="G344" s="155">
        <v>45804.395185185182</v>
      </c>
      <c r="H344" s="156">
        <v>4.5185185185185189E-2</v>
      </c>
    </row>
    <row r="345" spans="1:8" x14ac:dyDescent="0.25">
      <c r="A345" t="s">
        <v>1691</v>
      </c>
      <c r="C345" s="138" t="str">
        <f t="shared" si="5"/>
        <v/>
      </c>
      <c r="D345" s="153">
        <v>93354</v>
      </c>
      <c r="E345" s="162" t="s">
        <v>38</v>
      </c>
      <c r="F345" s="155">
        <v>45807.324259259258</v>
      </c>
      <c r="G345" s="155">
        <v>45807.324826388889</v>
      </c>
      <c r="H345" s="156">
        <v>5.6712962962962956E-4</v>
      </c>
    </row>
    <row r="346" spans="1:8" x14ac:dyDescent="0.25">
      <c r="A346" t="s">
        <v>1691</v>
      </c>
      <c r="B346" t="s">
        <v>1983</v>
      </c>
      <c r="C346" s="138" t="str">
        <f t="shared" si="5"/>
        <v>93354</v>
      </c>
      <c r="D346" s="153">
        <v>93354</v>
      </c>
      <c r="E346" s="162" t="s">
        <v>38</v>
      </c>
      <c r="F346" s="155">
        <v>45807.324803240743</v>
      </c>
      <c r="G346" s="155">
        <v>45807.387407407405</v>
      </c>
      <c r="H346" s="156">
        <v>6.2592592592592589E-2</v>
      </c>
    </row>
    <row r="347" spans="1:8" x14ac:dyDescent="0.25">
      <c r="A347" t="s">
        <v>1705</v>
      </c>
      <c r="B347" t="s">
        <v>1706</v>
      </c>
      <c r="C347" s="138" t="str">
        <f t="shared" si="5"/>
        <v>93360</v>
      </c>
      <c r="D347" s="153">
        <v>93360</v>
      </c>
      <c r="E347" s="162" t="s">
        <v>38</v>
      </c>
      <c r="F347" s="155">
        <v>45807.324016203704</v>
      </c>
      <c r="G347" s="155">
        <v>45807.384641203702</v>
      </c>
      <c r="H347" s="156">
        <v>6.0613425925925925E-2</v>
      </c>
    </row>
    <row r="348" spans="1:8" x14ac:dyDescent="0.25">
      <c r="A348" t="s">
        <v>1951</v>
      </c>
      <c r="C348" s="138" t="str">
        <f t="shared" si="5"/>
        <v/>
      </c>
      <c r="D348" s="153">
        <v>89646</v>
      </c>
      <c r="E348" s="162" t="s">
        <v>38</v>
      </c>
      <c r="F348" s="155">
        <v>45807.324270833335</v>
      </c>
      <c r="G348" s="155">
        <v>45807.387407407405</v>
      </c>
      <c r="H348" s="156">
        <v>6.3136574074074081E-2</v>
      </c>
    </row>
    <row r="349" spans="1:8" x14ac:dyDescent="0.25">
      <c r="A349" t="s">
        <v>1710</v>
      </c>
      <c r="B349" t="s">
        <v>1711</v>
      </c>
      <c r="C349" s="138" t="str">
        <f t="shared" si="5"/>
        <v>90782</v>
      </c>
      <c r="D349" s="153">
        <v>90782</v>
      </c>
      <c r="E349" s="162" t="s">
        <v>38</v>
      </c>
      <c r="F349" s="155">
        <v>45807.32372685185</v>
      </c>
      <c r="G349" s="155">
        <v>45807.387384259258</v>
      </c>
      <c r="H349" s="156">
        <v>6.3657407407407399E-2</v>
      </c>
    </row>
    <row r="350" spans="1:8" x14ac:dyDescent="0.25">
      <c r="A350" t="s">
        <v>1526</v>
      </c>
      <c r="B350" t="s">
        <v>1527</v>
      </c>
      <c r="C350" s="138" t="str">
        <f t="shared" si="5"/>
        <v>82938</v>
      </c>
      <c r="D350" s="153">
        <v>82938</v>
      </c>
      <c r="E350" s="162" t="s">
        <v>38</v>
      </c>
      <c r="F350" s="155">
        <v>45807.324062500003</v>
      </c>
      <c r="G350" s="155">
        <v>45807.384386574071</v>
      </c>
      <c r="H350" s="156">
        <v>6.0324074074074079E-2</v>
      </c>
    </row>
    <row r="351" spans="1:8" x14ac:dyDescent="0.25">
      <c r="A351" t="s">
        <v>1744</v>
      </c>
      <c r="B351" t="s">
        <v>1745</v>
      </c>
      <c r="C351" s="138" t="str">
        <f t="shared" si="5"/>
        <v>93471</v>
      </c>
      <c r="D351" s="153">
        <v>93471</v>
      </c>
      <c r="E351" s="162" t="s">
        <v>38</v>
      </c>
      <c r="F351" s="155">
        <v>45807.323854166665</v>
      </c>
      <c r="G351" s="155">
        <v>45807.387384259258</v>
      </c>
      <c r="H351" s="156">
        <v>6.3530092592592582E-2</v>
      </c>
    </row>
    <row r="352" spans="1:8" x14ac:dyDescent="0.25">
      <c r="A352" t="s">
        <v>1198</v>
      </c>
      <c r="B352" t="s">
        <v>1199</v>
      </c>
      <c r="C352" s="138" t="str">
        <f t="shared" si="5"/>
        <v>94038</v>
      </c>
      <c r="D352" s="153">
        <v>94038</v>
      </c>
      <c r="E352" s="162" t="s">
        <v>38</v>
      </c>
      <c r="F352" s="155">
        <v>45804.335879629631</v>
      </c>
      <c r="G352" s="155">
        <v>45804.395219907405</v>
      </c>
      <c r="H352" s="156">
        <v>5.932870370370371E-2</v>
      </c>
    </row>
    <row r="353" spans="1:8" x14ac:dyDescent="0.25">
      <c r="A353" t="s">
        <v>952</v>
      </c>
      <c r="B353" t="s">
        <v>953</v>
      </c>
      <c r="C353" s="138" t="str">
        <f t="shared" si="5"/>
        <v>93893</v>
      </c>
      <c r="D353" s="153">
        <v>93893</v>
      </c>
      <c r="E353" s="162" t="s">
        <v>38</v>
      </c>
      <c r="F353" s="155">
        <v>45804.333958333336</v>
      </c>
      <c r="G353" s="155">
        <v>45804.395231481481</v>
      </c>
      <c r="H353" s="156">
        <v>6.1273148148148153E-2</v>
      </c>
    </row>
    <row r="354" spans="1:8" x14ac:dyDescent="0.25">
      <c r="A354" t="s">
        <v>1960</v>
      </c>
      <c r="B354" t="s">
        <v>1961</v>
      </c>
      <c r="C354" s="138" t="str">
        <f t="shared" si="5"/>
        <v>93299</v>
      </c>
      <c r="D354" s="153">
        <v>93299</v>
      </c>
      <c r="E354" s="162" t="s">
        <v>38</v>
      </c>
      <c r="F354" s="155">
        <v>45807.323935185188</v>
      </c>
      <c r="G354" s="155">
        <v>45807.387094907404</v>
      </c>
      <c r="H354" s="156">
        <v>6.3148148148148148E-2</v>
      </c>
    </row>
    <row r="355" spans="1:8" x14ac:dyDescent="0.25">
      <c r="A355" t="s">
        <v>1621</v>
      </c>
      <c r="B355" t="s">
        <v>1622</v>
      </c>
      <c r="C355" s="138" t="str">
        <f t="shared" si="5"/>
        <v>93339</v>
      </c>
      <c r="D355" s="153">
        <v>93339</v>
      </c>
      <c r="E355" s="162" t="s">
        <v>38</v>
      </c>
      <c r="F355" s="155">
        <v>45807.323865740742</v>
      </c>
      <c r="G355" s="155">
        <v>45807.387384259258</v>
      </c>
      <c r="H355" s="156">
        <v>6.3518518518518516E-2</v>
      </c>
    </row>
    <row r="356" spans="1:8" x14ac:dyDescent="0.25">
      <c r="A356" t="s">
        <v>1827</v>
      </c>
      <c r="B356" t="s">
        <v>1828</v>
      </c>
      <c r="C356" s="138" t="str">
        <f t="shared" si="5"/>
        <v>93383</v>
      </c>
      <c r="D356" s="153">
        <v>93383</v>
      </c>
      <c r="E356" s="162" t="s">
        <v>38</v>
      </c>
      <c r="F356" s="155">
        <v>45807.323958333334</v>
      </c>
      <c r="G356" s="155">
        <v>45807.38753472222</v>
      </c>
      <c r="H356" s="156">
        <v>6.356481481481481E-2</v>
      </c>
    </row>
    <row r="357" spans="1:8" x14ac:dyDescent="0.25">
      <c r="A357" t="s">
        <v>1556</v>
      </c>
      <c r="B357" t="s">
        <v>1557</v>
      </c>
      <c r="C357" s="138" t="str">
        <f t="shared" si="5"/>
        <v>92404</v>
      </c>
      <c r="D357" s="153">
        <v>92404</v>
      </c>
      <c r="E357" s="162" t="s">
        <v>38</v>
      </c>
      <c r="F357" s="155">
        <v>45807.324502314812</v>
      </c>
      <c r="G357" s="155">
        <v>45807.384131944447</v>
      </c>
      <c r="H357" s="156">
        <v>5.9618055555555556E-2</v>
      </c>
    </row>
    <row r="358" spans="1:8" x14ac:dyDescent="0.25">
      <c r="A358" t="s">
        <v>1564</v>
      </c>
      <c r="B358" t="s">
        <v>1565</v>
      </c>
      <c r="C358" s="138" t="str">
        <f t="shared" si="5"/>
        <v>94148</v>
      </c>
      <c r="D358" s="153">
        <v>94148</v>
      </c>
      <c r="E358" s="162" t="s">
        <v>38</v>
      </c>
      <c r="F358" s="155">
        <v>45807.323796296296</v>
      </c>
      <c r="G358" s="155">
        <v>45807.387395833335</v>
      </c>
      <c r="H358" s="156">
        <v>6.3587962962962971E-2</v>
      </c>
    </row>
    <row r="359" spans="1:8" x14ac:dyDescent="0.25">
      <c r="A359" t="s">
        <v>948</v>
      </c>
      <c r="B359" t="s">
        <v>949</v>
      </c>
      <c r="C359" s="138" t="str">
        <f t="shared" si="5"/>
        <v>93841</v>
      </c>
      <c r="D359" s="153">
        <v>93841</v>
      </c>
      <c r="E359" s="162" t="s">
        <v>38</v>
      </c>
      <c r="F359" s="155">
        <v>45804.333807870367</v>
      </c>
      <c r="G359" s="155">
        <v>45804.395185185182</v>
      </c>
      <c r="H359" s="156">
        <v>6.1377314814814815E-2</v>
      </c>
    </row>
    <row r="360" spans="1:8" x14ac:dyDescent="0.25">
      <c r="A360" t="s">
        <v>1438</v>
      </c>
      <c r="B360" t="s">
        <v>1439</v>
      </c>
      <c r="C360" s="138" t="str">
        <f t="shared" si="5"/>
        <v>93249</v>
      </c>
      <c r="D360" s="153">
        <v>93249</v>
      </c>
      <c r="E360" s="162" t="s">
        <v>38</v>
      </c>
      <c r="F360" s="155">
        <v>45807.323657407411</v>
      </c>
      <c r="G360" s="155">
        <v>45807.387418981481</v>
      </c>
      <c r="H360" s="156">
        <v>6.3750000000000001E-2</v>
      </c>
    </row>
    <row r="361" spans="1:8" x14ac:dyDescent="0.25">
      <c r="A361" t="s">
        <v>1219</v>
      </c>
      <c r="B361" t="s">
        <v>1220</v>
      </c>
      <c r="C361" s="138" t="str">
        <f t="shared" si="5"/>
        <v>93863</v>
      </c>
      <c r="D361" s="153">
        <v>93863</v>
      </c>
      <c r="E361" s="162" t="s">
        <v>38</v>
      </c>
      <c r="F361" s="155">
        <v>45804.334780092591</v>
      </c>
      <c r="G361" s="155">
        <v>45804.395162037035</v>
      </c>
      <c r="H361" s="156">
        <v>6.0370370370370373E-2</v>
      </c>
    </row>
    <row r="362" spans="1:8" x14ac:dyDescent="0.25">
      <c r="A362" t="s">
        <v>1925</v>
      </c>
      <c r="B362" t="s">
        <v>1926</v>
      </c>
      <c r="C362" s="138" t="str">
        <f t="shared" si="5"/>
        <v>93437</v>
      </c>
      <c r="D362" s="153">
        <v>93437</v>
      </c>
      <c r="E362" s="162" t="s">
        <v>38</v>
      </c>
      <c r="F362" s="155">
        <v>45807.326909722222</v>
      </c>
      <c r="G362" s="155">
        <v>45807.387418981481</v>
      </c>
      <c r="H362" s="156">
        <v>6.0497685185185189E-2</v>
      </c>
    </row>
    <row r="363" spans="1:8" x14ac:dyDescent="0.25">
      <c r="A363" t="s">
        <v>1434</v>
      </c>
      <c r="B363" t="s">
        <v>1435</v>
      </c>
      <c r="C363" s="138" t="str">
        <f t="shared" si="5"/>
        <v>93211</v>
      </c>
      <c r="D363" s="153">
        <v>93211</v>
      </c>
      <c r="E363" s="162" t="s">
        <v>38</v>
      </c>
      <c r="F363" s="155">
        <v>45807.323819444442</v>
      </c>
      <c r="G363" s="155">
        <v>45807.387395833335</v>
      </c>
      <c r="H363" s="156">
        <v>6.356481481481481E-2</v>
      </c>
    </row>
    <row r="364" spans="1:8" x14ac:dyDescent="0.25">
      <c r="A364" t="s">
        <v>1185</v>
      </c>
      <c r="B364" t="s">
        <v>1186</v>
      </c>
      <c r="C364" s="138" t="str">
        <f t="shared" si="5"/>
        <v>93851</v>
      </c>
      <c r="D364" s="153">
        <v>93851</v>
      </c>
      <c r="E364" s="162" t="s">
        <v>38</v>
      </c>
      <c r="F364" s="155">
        <v>45807.328564814816</v>
      </c>
      <c r="G364" s="155">
        <v>45807.382881944446</v>
      </c>
      <c r="H364" s="156">
        <v>5.4305555555555551E-2</v>
      </c>
    </row>
    <row r="365" spans="1:8" x14ac:dyDescent="0.25">
      <c r="A365" t="s">
        <v>1063</v>
      </c>
      <c r="B365" t="s">
        <v>1064</v>
      </c>
      <c r="C365" s="138" t="str">
        <f t="shared" si="5"/>
        <v>93858</v>
      </c>
      <c r="D365" s="153">
        <v>93858</v>
      </c>
      <c r="E365" s="162" t="s">
        <v>38</v>
      </c>
      <c r="F365" s="155">
        <v>45804.335266203707</v>
      </c>
      <c r="G365" s="155">
        <v>45804.395196759258</v>
      </c>
      <c r="H365" s="156">
        <v>5.9918981481481483E-2</v>
      </c>
    </row>
    <row r="366" spans="1:8" x14ac:dyDescent="0.25">
      <c r="A366" t="s">
        <v>1821</v>
      </c>
      <c r="B366" t="s">
        <v>1822</v>
      </c>
      <c r="C366" s="138" t="str">
        <f t="shared" si="5"/>
        <v>93307</v>
      </c>
      <c r="D366" s="153">
        <v>93307</v>
      </c>
      <c r="E366" s="162" t="s">
        <v>38</v>
      </c>
      <c r="F366" s="155">
        <v>45807.324108796296</v>
      </c>
      <c r="G366" s="155">
        <v>45807.387106481481</v>
      </c>
      <c r="H366" s="156">
        <v>6.2986111111111118E-2</v>
      </c>
    </row>
    <row r="367" spans="1:8" x14ac:dyDescent="0.25">
      <c r="A367" t="s">
        <v>2065</v>
      </c>
      <c r="C367" s="138" t="str">
        <f t="shared" si="5"/>
        <v/>
      </c>
      <c r="D367" s="153">
        <v>94199</v>
      </c>
      <c r="E367" s="162" t="s">
        <v>38</v>
      </c>
      <c r="F367" s="155">
        <v>45807.344814814816</v>
      </c>
      <c r="G367" s="155">
        <v>45807.386516203704</v>
      </c>
      <c r="H367" s="156">
        <v>4.1689814814814818E-2</v>
      </c>
    </row>
    <row r="368" spans="1:8" x14ac:dyDescent="0.25">
      <c r="A368" t="s">
        <v>973</v>
      </c>
      <c r="B368" t="s">
        <v>974</v>
      </c>
      <c r="C368" s="138" t="str">
        <f t="shared" si="5"/>
        <v>93908</v>
      </c>
      <c r="D368" s="153">
        <v>93908</v>
      </c>
      <c r="E368" s="162" t="s">
        <v>38</v>
      </c>
      <c r="F368" s="155">
        <v>45804.334328703706</v>
      </c>
      <c r="G368" s="155">
        <v>45804.395150462966</v>
      </c>
      <c r="H368" s="156">
        <v>6.0810185185185182E-2</v>
      </c>
    </row>
    <row r="369" spans="1:8" x14ac:dyDescent="0.25">
      <c r="A369" t="s">
        <v>1750</v>
      </c>
      <c r="B369" t="s">
        <v>1751</v>
      </c>
      <c r="C369" s="138" t="str">
        <f t="shared" si="5"/>
        <v>94183</v>
      </c>
      <c r="D369" s="153">
        <v>94183</v>
      </c>
      <c r="E369" s="162" t="s">
        <v>38</v>
      </c>
      <c r="F369" s="155">
        <v>45807.329004629632</v>
      </c>
      <c r="G369" s="155">
        <v>45807.387395833335</v>
      </c>
      <c r="H369" s="156">
        <v>5.8379629629629635E-2</v>
      </c>
    </row>
    <row r="370" spans="1:8" x14ac:dyDescent="0.25">
      <c r="A370" t="s">
        <v>2006</v>
      </c>
      <c r="B370" t="s">
        <v>2007</v>
      </c>
      <c r="C370" s="138" t="str">
        <f t="shared" si="5"/>
        <v>93277</v>
      </c>
      <c r="D370" s="153">
        <v>93277</v>
      </c>
      <c r="E370" s="162" t="s">
        <v>38</v>
      </c>
      <c r="F370" s="155">
        <v>45807.324016203704</v>
      </c>
      <c r="G370" s="155">
        <v>45807.387372685182</v>
      </c>
      <c r="H370" s="156">
        <v>6.3344907407407405E-2</v>
      </c>
    </row>
    <row r="371" spans="1:8" x14ac:dyDescent="0.25">
      <c r="A371" t="s">
        <v>1086</v>
      </c>
      <c r="B371" t="s">
        <v>1087</v>
      </c>
      <c r="C371" s="138" t="str">
        <f t="shared" si="5"/>
        <v>93864</v>
      </c>
      <c r="D371" s="153">
        <v>93864</v>
      </c>
      <c r="E371" s="162" t="s">
        <v>38</v>
      </c>
      <c r="F371" s="155">
        <v>45804.333692129629</v>
      </c>
      <c r="G371" s="155">
        <v>45804.395173611112</v>
      </c>
      <c r="H371" s="156">
        <v>6.1481481481481477E-2</v>
      </c>
    </row>
    <row r="372" spans="1:8" x14ac:dyDescent="0.25">
      <c r="A372" t="s">
        <v>1030</v>
      </c>
      <c r="B372" t="s">
        <v>1031</v>
      </c>
      <c r="C372" s="138" t="str">
        <f t="shared" si="5"/>
        <v>92813</v>
      </c>
      <c r="D372" s="153">
        <v>92813</v>
      </c>
      <c r="E372" s="162" t="s">
        <v>38</v>
      </c>
      <c r="F372" s="155">
        <v>45804.346412037034</v>
      </c>
      <c r="G372" s="155">
        <v>45804.395196759258</v>
      </c>
      <c r="H372" s="156">
        <v>4.8773148148148149E-2</v>
      </c>
    </row>
    <row r="373" spans="1:8" x14ac:dyDescent="0.25">
      <c r="A373" t="s">
        <v>1442</v>
      </c>
      <c r="B373" t="s">
        <v>1443</v>
      </c>
      <c r="C373" s="138" t="str">
        <f t="shared" si="5"/>
        <v>93406</v>
      </c>
      <c r="D373" s="153">
        <v>93406</v>
      </c>
      <c r="E373" s="162" t="s">
        <v>38</v>
      </c>
      <c r="F373" s="155">
        <v>45807.323553240742</v>
      </c>
      <c r="G373" s="155">
        <v>45807.387395833335</v>
      </c>
      <c r="H373" s="156">
        <v>6.3842592592592604E-2</v>
      </c>
    </row>
    <row r="374" spans="1:8" x14ac:dyDescent="0.25">
      <c r="A374" t="s">
        <v>1558</v>
      </c>
      <c r="B374" t="s">
        <v>1559</v>
      </c>
      <c r="C374" s="138" t="str">
        <f t="shared" si="5"/>
        <v>94027</v>
      </c>
      <c r="D374" s="153">
        <v>94027</v>
      </c>
      <c r="E374" s="162" t="s">
        <v>38</v>
      </c>
      <c r="F374" s="155">
        <v>45807.324259259258</v>
      </c>
      <c r="G374" s="155">
        <v>45807.387395833335</v>
      </c>
      <c r="H374" s="156">
        <v>6.3136574074074081E-2</v>
      </c>
    </row>
    <row r="375" spans="1:8" x14ac:dyDescent="0.25">
      <c r="A375" t="s">
        <v>1099</v>
      </c>
      <c r="B375" t="s">
        <v>1100</v>
      </c>
      <c r="C375" s="138" t="str">
        <f t="shared" si="5"/>
        <v>90958</v>
      </c>
      <c r="D375" s="153">
        <v>90958</v>
      </c>
      <c r="E375" s="162" t="s">
        <v>38</v>
      </c>
      <c r="F375" s="155">
        <v>45804.334675925929</v>
      </c>
      <c r="G375" s="155">
        <v>45804.384444444448</v>
      </c>
      <c r="H375" s="156">
        <v>4.9756944444444444E-2</v>
      </c>
    </row>
    <row r="376" spans="1:8" x14ac:dyDescent="0.25">
      <c r="A376" t="s">
        <v>1966</v>
      </c>
      <c r="B376" t="s">
        <v>1967</v>
      </c>
      <c r="C376" s="138" t="str">
        <f t="shared" si="5"/>
        <v>93240</v>
      </c>
      <c r="D376" s="153">
        <v>93240</v>
      </c>
      <c r="E376" s="162" t="s">
        <v>38</v>
      </c>
      <c r="F376" s="155">
        <v>45807.324155092596</v>
      </c>
      <c r="G376" s="155">
        <v>45807.385636574072</v>
      </c>
      <c r="H376" s="156">
        <v>6.1469907407407404E-2</v>
      </c>
    </row>
    <row r="377" spans="1:8" x14ac:dyDescent="0.25">
      <c r="A377" t="s">
        <v>912</v>
      </c>
      <c r="B377" t="s">
        <v>913</v>
      </c>
      <c r="C377" s="138" t="str">
        <f t="shared" si="5"/>
        <v>88083</v>
      </c>
      <c r="D377" s="153">
        <v>88083</v>
      </c>
      <c r="E377" s="162" t="s">
        <v>38</v>
      </c>
      <c r="F377" s="155">
        <v>45804.335324074076</v>
      </c>
      <c r="G377" s="155">
        <v>45804.395219907405</v>
      </c>
      <c r="H377" s="156">
        <v>5.9895833333333336E-2</v>
      </c>
    </row>
    <row r="378" spans="1:8" x14ac:dyDescent="0.25">
      <c r="A378" t="s">
        <v>1740</v>
      </c>
      <c r="B378" t="s">
        <v>1741</v>
      </c>
      <c r="C378" s="138" t="str">
        <f t="shared" si="5"/>
        <v>93422</v>
      </c>
      <c r="D378" s="153">
        <v>93422</v>
      </c>
      <c r="E378" s="162" t="s">
        <v>38</v>
      </c>
      <c r="F378" s="155">
        <v>45807.323761574073</v>
      </c>
      <c r="G378" s="155">
        <v>45807.387395833335</v>
      </c>
      <c r="H378" s="156">
        <v>6.3622685185185185E-2</v>
      </c>
    </row>
    <row r="379" spans="1:8" x14ac:dyDescent="0.25">
      <c r="A379" t="s">
        <v>1138</v>
      </c>
      <c r="B379" t="s">
        <v>2018</v>
      </c>
      <c r="C379" s="138" t="str">
        <f t="shared" si="5"/>
        <v>93839</v>
      </c>
      <c r="D379" s="153">
        <v>93839</v>
      </c>
      <c r="E379" s="162" t="s">
        <v>38</v>
      </c>
      <c r="F379" s="155">
        <v>45804.334305555552</v>
      </c>
      <c r="G379" s="155">
        <v>45804.395370370374</v>
      </c>
      <c r="H379" s="156">
        <v>6.1064814814814815E-2</v>
      </c>
    </row>
    <row r="380" spans="1:8" x14ac:dyDescent="0.25">
      <c r="A380" t="s">
        <v>1504</v>
      </c>
      <c r="B380" t="s">
        <v>1505</v>
      </c>
      <c r="C380" s="138" t="str">
        <f t="shared" si="5"/>
        <v>93200</v>
      </c>
      <c r="D380" s="153">
        <v>93200</v>
      </c>
      <c r="E380" s="162" t="s">
        <v>38</v>
      </c>
      <c r="F380" s="155">
        <v>45807.323796296296</v>
      </c>
      <c r="G380" s="155">
        <v>45807.387395833335</v>
      </c>
      <c r="H380" s="156">
        <v>6.3599537037037038E-2</v>
      </c>
    </row>
    <row r="381" spans="1:8" x14ac:dyDescent="0.25">
      <c r="A381" t="s">
        <v>1270</v>
      </c>
      <c r="B381" t="s">
        <v>1271</v>
      </c>
      <c r="C381" s="138" t="str">
        <f t="shared" si="5"/>
        <v>93852</v>
      </c>
      <c r="D381" s="153">
        <v>93852</v>
      </c>
      <c r="E381" s="162" t="s">
        <v>38</v>
      </c>
      <c r="F381" s="155">
        <v>45804.334560185183</v>
      </c>
      <c r="G381" s="155">
        <v>45804.395196759258</v>
      </c>
      <c r="H381" s="156">
        <v>6.0625000000000005E-2</v>
      </c>
    </row>
    <row r="382" spans="1:8" x14ac:dyDescent="0.25">
      <c r="A382" t="s">
        <v>1778</v>
      </c>
      <c r="B382" t="s">
        <v>1779</v>
      </c>
      <c r="C382" s="138" t="str">
        <f t="shared" si="5"/>
        <v>93353</v>
      </c>
      <c r="D382" s="153">
        <v>93353</v>
      </c>
      <c r="E382" s="162" t="s">
        <v>38</v>
      </c>
      <c r="F382" s="155">
        <v>45807.323761574073</v>
      </c>
      <c r="G382" s="155">
        <v>45807.38753472222</v>
      </c>
      <c r="H382" s="156">
        <v>6.3773148148148148E-2</v>
      </c>
    </row>
    <row r="383" spans="1:8" x14ac:dyDescent="0.25">
      <c r="A383" t="s">
        <v>1580</v>
      </c>
      <c r="B383" t="s">
        <v>1581</v>
      </c>
      <c r="C383" s="138" t="str">
        <f t="shared" si="5"/>
        <v>89802</v>
      </c>
      <c r="D383" s="153">
        <v>89802</v>
      </c>
      <c r="E383" s="162" t="s">
        <v>38</v>
      </c>
      <c r="F383" s="155">
        <v>45807.325277777774</v>
      </c>
      <c r="G383" s="155">
        <v>45807.386956018519</v>
      </c>
      <c r="H383" s="156">
        <v>6.1666666666666668E-2</v>
      </c>
    </row>
    <row r="384" spans="1:8" x14ac:dyDescent="0.25">
      <c r="A384" t="s">
        <v>1214</v>
      </c>
      <c r="B384" t="s">
        <v>1215</v>
      </c>
      <c r="C384" s="138" t="str">
        <f t="shared" si="5"/>
        <v>93883</v>
      </c>
      <c r="D384" s="153">
        <v>93883</v>
      </c>
      <c r="E384" s="162" t="s">
        <v>38</v>
      </c>
      <c r="F384" s="155">
        <v>45804.333935185183</v>
      </c>
      <c r="G384" s="155">
        <v>45804.395370370374</v>
      </c>
      <c r="H384" s="156">
        <v>6.1435185185185183E-2</v>
      </c>
    </row>
    <row r="385" spans="1:8" x14ac:dyDescent="0.25">
      <c r="A385" t="s">
        <v>1746</v>
      </c>
      <c r="B385" t="s">
        <v>1747</v>
      </c>
      <c r="C385" s="138" t="str">
        <f t="shared" ref="C385:C389" si="6">MID(B385,1,5)</f>
        <v>93401</v>
      </c>
      <c r="D385" s="153">
        <v>93401</v>
      </c>
      <c r="E385" s="162" t="s">
        <v>38</v>
      </c>
      <c r="F385" s="155">
        <v>45807.323622685188</v>
      </c>
      <c r="G385" s="155">
        <v>45807.387430555558</v>
      </c>
      <c r="H385" s="156">
        <v>6.3807870370370376E-2</v>
      </c>
    </row>
    <row r="386" spans="1:8" x14ac:dyDescent="0.25">
      <c r="A386" t="s">
        <v>1786</v>
      </c>
      <c r="B386" t="s">
        <v>1787</v>
      </c>
      <c r="C386" s="138" t="str">
        <f t="shared" si="6"/>
        <v>93480</v>
      </c>
      <c r="D386" s="153">
        <v>93480</v>
      </c>
      <c r="E386" s="162" t="s">
        <v>38</v>
      </c>
      <c r="F386" s="155">
        <v>45807.324444444443</v>
      </c>
      <c r="G386" s="155">
        <v>45807.379513888889</v>
      </c>
      <c r="H386" s="156">
        <v>5.5069444444444449E-2</v>
      </c>
    </row>
    <row r="387" spans="1:8" x14ac:dyDescent="0.25">
      <c r="A387" t="s">
        <v>1514</v>
      </c>
      <c r="B387" t="s">
        <v>1515</v>
      </c>
      <c r="C387" s="138" t="str">
        <f t="shared" si="6"/>
        <v>93358</v>
      </c>
      <c r="D387" s="153">
        <v>93358</v>
      </c>
      <c r="E387" s="162" t="s">
        <v>38</v>
      </c>
      <c r="F387" s="155">
        <v>45807.324317129627</v>
      </c>
      <c r="G387" s="155">
        <v>45807.387384259258</v>
      </c>
      <c r="H387" s="156">
        <v>6.3067129629629626E-2</v>
      </c>
    </row>
    <row r="388" spans="1:8" x14ac:dyDescent="0.25">
      <c r="A388" t="s">
        <v>1075</v>
      </c>
      <c r="B388" t="s">
        <v>1076</v>
      </c>
      <c r="C388" s="138" t="str">
        <f t="shared" si="6"/>
        <v>94028</v>
      </c>
      <c r="D388" s="153">
        <v>94028</v>
      </c>
      <c r="E388" s="162" t="s">
        <v>38</v>
      </c>
      <c r="F388" s="155">
        <v>45807.326782407406</v>
      </c>
      <c r="G388" s="155">
        <v>45807.387384259258</v>
      </c>
      <c r="H388" s="156">
        <v>6.0601851851851851E-2</v>
      </c>
    </row>
    <row r="389" spans="1:8" x14ac:dyDescent="0.25">
      <c r="A389" t="s">
        <v>1994</v>
      </c>
      <c r="B389" t="s">
        <v>1995</v>
      </c>
      <c r="C389" s="138" t="str">
        <f t="shared" si="6"/>
        <v>94212</v>
      </c>
      <c r="D389" s="153">
        <v>94212</v>
      </c>
      <c r="E389" s="162" t="s">
        <v>38</v>
      </c>
      <c r="F389" s="155">
        <v>45807.328935185185</v>
      </c>
      <c r="G389" s="155">
        <v>45807.38753472222</v>
      </c>
      <c r="H389" s="156">
        <v>5.858796296296296E-2</v>
      </c>
    </row>
    <row r="390" spans="1:8" x14ac:dyDescent="0.25">
      <c r="A390" t="s">
        <v>2064</v>
      </c>
      <c r="B390" t="s">
        <v>2064</v>
      </c>
      <c r="C390" s="138" t="str">
        <f>MID(B390,2,5)</f>
        <v>93197</v>
      </c>
      <c r="D390" s="159">
        <v>93197</v>
      </c>
      <c r="E390" s="162" t="s">
        <v>38</v>
      </c>
      <c r="F390" s="155">
        <v>45807.339722222219</v>
      </c>
      <c r="G390" s="155">
        <v>45807.379745370374</v>
      </c>
      <c r="H390" s="156">
        <v>4.0011574074074074E-2</v>
      </c>
    </row>
    <row r="391" spans="1:8" x14ac:dyDescent="0.25">
      <c r="A391" t="s">
        <v>1637</v>
      </c>
      <c r="B391" t="s">
        <v>1638</v>
      </c>
      <c r="C391" s="138" t="str">
        <f t="shared" ref="C391:C422" si="7">MID(B391,1,5)</f>
        <v>91046</v>
      </c>
      <c r="D391" s="153">
        <v>91046</v>
      </c>
      <c r="E391" s="162" t="s">
        <v>38</v>
      </c>
      <c r="F391" s="155">
        <v>45807.326597222222</v>
      </c>
      <c r="G391" s="155">
        <v>45807.387395833335</v>
      </c>
      <c r="H391" s="156">
        <v>6.0798611111111116E-2</v>
      </c>
    </row>
    <row r="392" spans="1:8" x14ac:dyDescent="0.25">
      <c r="A392" t="s">
        <v>907</v>
      </c>
      <c r="B392" t="s">
        <v>908</v>
      </c>
      <c r="C392" s="138" t="str">
        <f t="shared" si="7"/>
        <v>93889</v>
      </c>
      <c r="D392" s="153">
        <v>93889</v>
      </c>
      <c r="E392" s="162" t="s">
        <v>38</v>
      </c>
      <c r="F392" s="155">
        <v>45804.333912037036</v>
      </c>
      <c r="G392" s="155">
        <v>45804.395196759258</v>
      </c>
      <c r="H392" s="156">
        <v>6.128472222222222E-2</v>
      </c>
    </row>
    <row r="393" spans="1:8" x14ac:dyDescent="0.25">
      <c r="A393" t="s">
        <v>1647</v>
      </c>
      <c r="B393" t="s">
        <v>1648</v>
      </c>
      <c r="C393" s="138" t="str">
        <f t="shared" si="7"/>
        <v>94198</v>
      </c>
      <c r="D393" s="153">
        <v>94198</v>
      </c>
      <c r="E393" s="162" t="s">
        <v>38</v>
      </c>
      <c r="F393" s="155">
        <v>45807.324907407405</v>
      </c>
      <c r="G393" s="155">
        <v>45807.387430555558</v>
      </c>
      <c r="H393" s="156">
        <v>6.2511574074074081E-2</v>
      </c>
    </row>
    <row r="394" spans="1:8" x14ac:dyDescent="0.25">
      <c r="A394" t="s">
        <v>1422</v>
      </c>
      <c r="B394" t="s">
        <v>1423</v>
      </c>
      <c r="C394" s="138" t="str">
        <f t="shared" si="7"/>
        <v>94150</v>
      </c>
      <c r="D394" s="153">
        <v>94150</v>
      </c>
      <c r="E394" s="162" t="s">
        <v>38</v>
      </c>
      <c r="F394" s="155">
        <v>45807.324490740742</v>
      </c>
      <c r="G394" s="155">
        <v>45807.386122685188</v>
      </c>
      <c r="H394" s="156">
        <v>6.1631944444444448E-2</v>
      </c>
    </row>
    <row r="395" spans="1:8" x14ac:dyDescent="0.25">
      <c r="A395" t="s">
        <v>1829</v>
      </c>
      <c r="B395" t="s">
        <v>1830</v>
      </c>
      <c r="C395" s="138" t="str">
        <f t="shared" si="7"/>
        <v>93230</v>
      </c>
      <c r="D395" s="153">
        <v>93230</v>
      </c>
      <c r="E395" s="162" t="s">
        <v>38</v>
      </c>
      <c r="F395" s="155">
        <v>45807.323738425926</v>
      </c>
      <c r="G395" s="155">
        <v>45807.387407407405</v>
      </c>
      <c r="H395" s="156">
        <v>6.3668981481481479E-2</v>
      </c>
    </row>
    <row r="396" spans="1:8" x14ac:dyDescent="0.25">
      <c r="A396" t="s">
        <v>1382</v>
      </c>
      <c r="B396" t="s">
        <v>1383</v>
      </c>
      <c r="C396" s="138" t="str">
        <f t="shared" si="7"/>
        <v>93866</v>
      </c>
      <c r="D396" s="153">
        <v>93866</v>
      </c>
      <c r="E396" s="162" t="s">
        <v>38</v>
      </c>
      <c r="F396" s="155">
        <v>45807.326388888891</v>
      </c>
      <c r="G396" s="155">
        <v>45807.327303240738</v>
      </c>
      <c r="H396" s="156">
        <v>5.4942129629629632E-2</v>
      </c>
    </row>
    <row r="397" spans="1:8" x14ac:dyDescent="0.25">
      <c r="A397" t="s">
        <v>1382</v>
      </c>
      <c r="B397" t="s">
        <v>1383</v>
      </c>
      <c r="C397" s="138" t="str">
        <f t="shared" si="7"/>
        <v>93866</v>
      </c>
      <c r="D397" s="153">
        <v>93866</v>
      </c>
      <c r="E397" s="162" t="s">
        <v>38</v>
      </c>
      <c r="F397" s="155">
        <v>45807.333310185182</v>
      </c>
      <c r="G397" s="155">
        <v>45807.387361111112</v>
      </c>
      <c r="H397" s="156">
        <v>5.4942129629629632E-2</v>
      </c>
    </row>
    <row r="398" spans="1:8" x14ac:dyDescent="0.25">
      <c r="A398" t="s">
        <v>1897</v>
      </c>
      <c r="B398" t="s">
        <v>1898</v>
      </c>
      <c r="C398" s="138" t="str">
        <f t="shared" si="7"/>
        <v>93333</v>
      </c>
      <c r="D398" s="153">
        <v>93333</v>
      </c>
      <c r="E398" s="162" t="s">
        <v>38</v>
      </c>
      <c r="F398" s="155">
        <v>45807.325069444443</v>
      </c>
      <c r="G398" s="155">
        <v>45807.387407407405</v>
      </c>
      <c r="H398" s="156">
        <v>6.2337962962962963E-2</v>
      </c>
    </row>
    <row r="399" spans="1:8" x14ac:dyDescent="0.25">
      <c r="A399" t="s">
        <v>1990</v>
      </c>
      <c r="B399" t="s">
        <v>1991</v>
      </c>
      <c r="C399" s="138" t="str">
        <f t="shared" si="7"/>
        <v>93338</v>
      </c>
      <c r="D399" s="153">
        <v>93338</v>
      </c>
      <c r="E399" s="162" t="s">
        <v>38</v>
      </c>
      <c r="F399" s="155">
        <v>45807.323865740742</v>
      </c>
      <c r="G399" s="155">
        <v>45807.387395833335</v>
      </c>
      <c r="H399" s="156">
        <v>6.3518518518518516E-2</v>
      </c>
    </row>
    <row r="400" spans="1:8" x14ac:dyDescent="0.25">
      <c r="A400" t="s">
        <v>2052</v>
      </c>
      <c r="B400" t="s">
        <v>2053</v>
      </c>
      <c r="C400" s="138" t="str">
        <f t="shared" si="7"/>
        <v>93363</v>
      </c>
      <c r="D400" s="153">
        <v>93363</v>
      </c>
      <c r="E400" s="162" t="s">
        <v>38</v>
      </c>
      <c r="F400" s="155">
        <v>45807.328067129631</v>
      </c>
      <c r="G400" s="155">
        <v>45807.38753472222</v>
      </c>
      <c r="H400" s="156">
        <v>5.9467592592592593E-2</v>
      </c>
    </row>
    <row r="401" spans="1:8" x14ac:dyDescent="0.25">
      <c r="A401" t="s">
        <v>1875</v>
      </c>
      <c r="B401" t="s">
        <v>2056</v>
      </c>
      <c r="C401" s="138" t="str">
        <f t="shared" si="7"/>
        <v>93384</v>
      </c>
      <c r="D401" s="153">
        <v>93384</v>
      </c>
      <c r="E401" s="162" t="s">
        <v>38</v>
      </c>
      <c r="F401" s="155">
        <v>45807.32912037037</v>
      </c>
      <c r="G401" s="155">
        <v>45807.387395833335</v>
      </c>
      <c r="H401" s="156">
        <v>5.8275462962962966E-2</v>
      </c>
    </row>
    <row r="402" spans="1:8" x14ac:dyDescent="0.25">
      <c r="A402" t="s">
        <v>1732</v>
      </c>
      <c r="B402" t="s">
        <v>1733</v>
      </c>
      <c r="C402" s="138" t="str">
        <f t="shared" si="7"/>
        <v>94025</v>
      </c>
      <c r="D402" s="153">
        <v>94025</v>
      </c>
      <c r="E402" s="162" t="s">
        <v>38</v>
      </c>
      <c r="F402" s="155">
        <v>45807.323773148149</v>
      </c>
      <c r="G402" s="155">
        <v>45807.387083333335</v>
      </c>
      <c r="H402" s="156">
        <v>6.3298611111111111E-2</v>
      </c>
    </row>
    <row r="403" spans="1:8" x14ac:dyDescent="0.25">
      <c r="A403" t="s">
        <v>2039</v>
      </c>
      <c r="B403" t="s">
        <v>2040</v>
      </c>
      <c r="C403" s="138" t="str">
        <f t="shared" si="7"/>
        <v>93449</v>
      </c>
      <c r="D403" s="153">
        <v>93449</v>
      </c>
      <c r="E403" s="162" t="s">
        <v>38</v>
      </c>
      <c r="F403" s="155">
        <v>45807.324201388888</v>
      </c>
      <c r="G403" s="155">
        <v>45807.387372685182</v>
      </c>
      <c r="H403" s="156">
        <v>6.3159722222222228E-2</v>
      </c>
    </row>
    <row r="404" spans="1:8" x14ac:dyDescent="0.25">
      <c r="A404" t="s">
        <v>1418</v>
      </c>
      <c r="B404" t="s">
        <v>1419</v>
      </c>
      <c r="C404" s="138" t="str">
        <f t="shared" si="7"/>
        <v>93349</v>
      </c>
      <c r="D404" s="153">
        <v>93349</v>
      </c>
      <c r="E404" s="162" t="s">
        <v>38</v>
      </c>
      <c r="F404" s="155">
        <v>45807.325138888889</v>
      </c>
      <c r="G404" s="155">
        <v>45807.387395833335</v>
      </c>
      <c r="H404" s="156">
        <v>6.2245370370370368E-2</v>
      </c>
    </row>
    <row r="405" spans="1:8" x14ac:dyDescent="0.25">
      <c r="A405" t="s">
        <v>1418</v>
      </c>
      <c r="B405" t="s">
        <v>1590</v>
      </c>
      <c r="C405" s="138" t="str">
        <f t="shared" si="7"/>
        <v>93350</v>
      </c>
      <c r="D405" s="153">
        <v>93350</v>
      </c>
      <c r="E405" s="162" t="s">
        <v>38</v>
      </c>
      <c r="F405" s="155">
        <v>45807.325983796298</v>
      </c>
      <c r="G405" s="155">
        <v>45807.375717592593</v>
      </c>
      <c r="H405" s="156">
        <v>4.9722222222222223E-2</v>
      </c>
    </row>
    <row r="406" spans="1:8" x14ac:dyDescent="0.25">
      <c r="A406" t="s">
        <v>1047</v>
      </c>
      <c r="B406" t="s">
        <v>1048</v>
      </c>
      <c r="C406" s="138" t="str">
        <f t="shared" si="7"/>
        <v>93877</v>
      </c>
      <c r="D406" s="153">
        <v>93877</v>
      </c>
      <c r="E406" s="162" t="s">
        <v>38</v>
      </c>
      <c r="F406" s="155">
        <v>45804.338148148148</v>
      </c>
      <c r="G406" s="155">
        <v>45804.385879629626</v>
      </c>
      <c r="H406" s="156">
        <v>4.7731481481481486E-2</v>
      </c>
    </row>
    <row r="407" spans="1:8" x14ac:dyDescent="0.25">
      <c r="A407" t="s">
        <v>965</v>
      </c>
      <c r="B407" t="s">
        <v>966</v>
      </c>
      <c r="C407" s="138" t="str">
        <f t="shared" si="7"/>
        <v>93850</v>
      </c>
      <c r="D407" s="153">
        <v>93850</v>
      </c>
      <c r="E407" s="162" t="s">
        <v>38</v>
      </c>
      <c r="F407" s="155">
        <v>45804.334409722222</v>
      </c>
      <c r="G407" s="155">
        <v>45804.395162037035</v>
      </c>
      <c r="H407" s="156">
        <v>6.0752314814814821E-2</v>
      </c>
    </row>
    <row r="408" spans="1:8" x14ac:dyDescent="0.25">
      <c r="A408" t="s">
        <v>1973</v>
      </c>
      <c r="B408" t="s">
        <v>1974</v>
      </c>
      <c r="C408" s="138" t="str">
        <f t="shared" si="7"/>
        <v>93346</v>
      </c>
      <c r="D408" s="153">
        <v>93346</v>
      </c>
      <c r="E408" s="162" t="s">
        <v>38</v>
      </c>
      <c r="F408" s="155">
        <v>45807.32607638889</v>
      </c>
      <c r="G408" s="155">
        <v>45807.387372685182</v>
      </c>
      <c r="H408" s="156">
        <v>6.128472222222222E-2</v>
      </c>
    </row>
    <row r="409" spans="1:8" x14ac:dyDescent="0.25">
      <c r="A409" t="s">
        <v>1692</v>
      </c>
      <c r="B409" t="s">
        <v>1693</v>
      </c>
      <c r="C409" s="138" t="str">
        <f t="shared" si="7"/>
        <v>93193</v>
      </c>
      <c r="D409" s="153">
        <v>93193</v>
      </c>
      <c r="E409" s="162" t="s">
        <v>38</v>
      </c>
      <c r="F409" s="155">
        <v>45807.323854166665</v>
      </c>
      <c r="G409" s="155">
        <v>45807.387361111112</v>
      </c>
      <c r="H409" s="156">
        <v>6.3506944444444449E-2</v>
      </c>
    </row>
    <row r="410" spans="1:8" x14ac:dyDescent="0.25">
      <c r="A410" t="s">
        <v>1876</v>
      </c>
      <c r="B410" t="s">
        <v>1877</v>
      </c>
      <c r="C410" s="138" t="str">
        <f t="shared" si="7"/>
        <v>89590</v>
      </c>
      <c r="D410" s="153">
        <v>89590</v>
      </c>
      <c r="E410" s="162" t="s">
        <v>38</v>
      </c>
      <c r="F410" s="155">
        <v>45807.323807870373</v>
      </c>
      <c r="G410" s="155">
        <v>45807.387395833335</v>
      </c>
      <c r="H410" s="156">
        <v>6.3576388888888891E-2</v>
      </c>
    </row>
    <row r="411" spans="1:8" x14ac:dyDescent="0.25">
      <c r="A411" t="s">
        <v>1756</v>
      </c>
      <c r="B411" t="s">
        <v>1757</v>
      </c>
      <c r="C411" s="138" t="str">
        <f t="shared" si="7"/>
        <v>93245</v>
      </c>
      <c r="D411" s="153">
        <v>93245</v>
      </c>
      <c r="E411" s="162" t="s">
        <v>38</v>
      </c>
      <c r="F411" s="155">
        <v>45807.324571759258</v>
      </c>
      <c r="G411" s="155">
        <v>45807.38753472222</v>
      </c>
      <c r="H411" s="156">
        <v>6.2962962962962957E-2</v>
      </c>
    </row>
    <row r="412" spans="1:8" x14ac:dyDescent="0.25">
      <c r="A412" t="s">
        <v>1532</v>
      </c>
      <c r="B412" t="s">
        <v>1533</v>
      </c>
      <c r="C412" s="138" t="str">
        <f t="shared" si="7"/>
        <v>93300</v>
      </c>
      <c r="D412" s="153">
        <v>93300</v>
      </c>
      <c r="E412" s="162" t="s">
        <v>38</v>
      </c>
      <c r="F412" s="155">
        <v>45807.324166666665</v>
      </c>
      <c r="G412" s="155">
        <v>45807.387361111112</v>
      </c>
      <c r="H412" s="156">
        <v>6.3194444444444442E-2</v>
      </c>
    </row>
    <row r="413" spans="1:8" x14ac:dyDescent="0.25">
      <c r="A413" t="s">
        <v>1835</v>
      </c>
      <c r="B413" t="s">
        <v>1836</v>
      </c>
      <c r="C413" s="138" t="str">
        <f t="shared" si="7"/>
        <v>93376</v>
      </c>
      <c r="D413" s="153">
        <v>93376</v>
      </c>
      <c r="E413" s="162" t="s">
        <v>38</v>
      </c>
      <c r="F413" s="155">
        <v>45807.324224537035</v>
      </c>
      <c r="G413" s="155">
        <v>45807.383969907409</v>
      </c>
      <c r="H413" s="156">
        <v>5.9733796296296299E-2</v>
      </c>
    </row>
    <row r="414" spans="1:8" x14ac:dyDescent="0.25">
      <c r="A414" t="s">
        <v>1172</v>
      </c>
      <c r="B414" t="s">
        <v>1173</v>
      </c>
      <c r="C414" s="138" t="str">
        <f t="shared" si="7"/>
        <v>83058</v>
      </c>
      <c r="D414" s="153">
        <v>83058</v>
      </c>
      <c r="E414" s="162" t="s">
        <v>38</v>
      </c>
      <c r="F414" s="155">
        <v>45804.333969907406</v>
      </c>
      <c r="G414" s="155">
        <v>45804.395243055558</v>
      </c>
      <c r="H414" s="156">
        <v>6.1261574074074072E-2</v>
      </c>
    </row>
    <row r="415" spans="1:8" x14ac:dyDescent="0.25">
      <c r="A415" t="s">
        <v>1809</v>
      </c>
      <c r="B415" t="s">
        <v>1810</v>
      </c>
      <c r="C415" s="138" t="str">
        <f t="shared" si="7"/>
        <v>90862</v>
      </c>
      <c r="D415" s="153">
        <v>90862</v>
      </c>
      <c r="E415" s="162" t="s">
        <v>38</v>
      </c>
      <c r="F415" s="155">
        <v>45807.331828703704</v>
      </c>
      <c r="G415" s="155">
        <v>45807.387465277781</v>
      </c>
      <c r="H415" s="156">
        <v>5.5636574074074074E-2</v>
      </c>
    </row>
    <row r="416" spans="1:8" x14ac:dyDescent="0.25">
      <c r="A416" t="s">
        <v>1566</v>
      </c>
      <c r="B416" t="s">
        <v>1567</v>
      </c>
      <c r="C416" s="138" t="str">
        <f t="shared" si="7"/>
        <v>73068</v>
      </c>
      <c r="D416" s="153">
        <v>73068</v>
      </c>
      <c r="E416" s="162" t="s">
        <v>38</v>
      </c>
      <c r="F416" s="155">
        <v>45807.32403935185</v>
      </c>
      <c r="G416" s="155">
        <v>45807.346168981479</v>
      </c>
      <c r="H416" s="156">
        <v>6.277777777777778E-2</v>
      </c>
    </row>
    <row r="417" spans="1:8" x14ac:dyDescent="0.25">
      <c r="A417" t="s">
        <v>1566</v>
      </c>
      <c r="B417" t="s">
        <v>1567</v>
      </c>
      <c r="C417" s="138" t="str">
        <f t="shared" si="7"/>
        <v>73068</v>
      </c>
      <c r="D417" s="153">
        <v>73068</v>
      </c>
      <c r="E417" s="162" t="s">
        <v>38</v>
      </c>
      <c r="F417" s="155">
        <v>45807.346886574072</v>
      </c>
      <c r="G417" s="155">
        <v>45807.38753472222</v>
      </c>
      <c r="H417" s="156">
        <v>6.277777777777778E-2</v>
      </c>
    </row>
    <row r="418" spans="1:8" x14ac:dyDescent="0.25">
      <c r="A418" t="s">
        <v>1365</v>
      </c>
      <c r="B418" t="s">
        <v>1366</v>
      </c>
      <c r="C418" s="138" t="str">
        <f t="shared" si="7"/>
        <v>93909</v>
      </c>
      <c r="D418" s="153">
        <v>93909</v>
      </c>
      <c r="E418" s="162" t="s">
        <v>38</v>
      </c>
      <c r="F418" s="155">
        <v>45804.333703703705</v>
      </c>
      <c r="G418" s="155">
        <v>45804.368472222224</v>
      </c>
      <c r="H418" s="156">
        <v>5.3460648148148153E-2</v>
      </c>
    </row>
    <row r="419" spans="1:8" x14ac:dyDescent="0.25">
      <c r="A419" t="s">
        <v>1365</v>
      </c>
      <c r="B419" t="s">
        <v>1366</v>
      </c>
      <c r="C419" s="138" t="str">
        <f t="shared" si="7"/>
        <v>93909</v>
      </c>
      <c r="D419" s="153">
        <v>93909</v>
      </c>
      <c r="E419" s="162" t="s">
        <v>38</v>
      </c>
      <c r="F419" s="155">
        <v>45804.372141203705</v>
      </c>
      <c r="G419" s="155">
        <v>45804.372384259259</v>
      </c>
      <c r="H419" s="156">
        <v>5.3460648148148153E-2</v>
      </c>
    </row>
    <row r="420" spans="1:8" x14ac:dyDescent="0.25">
      <c r="A420" t="s">
        <v>1365</v>
      </c>
      <c r="B420" t="s">
        <v>1366</v>
      </c>
      <c r="C420" s="138" t="str">
        <f t="shared" si="7"/>
        <v>93909</v>
      </c>
      <c r="D420" s="153">
        <v>93909</v>
      </c>
      <c r="E420" s="162" t="s">
        <v>38</v>
      </c>
      <c r="F420" s="155">
        <v>45804.375833333332</v>
      </c>
      <c r="G420" s="155">
        <v>45804.394293981481</v>
      </c>
      <c r="H420" s="156">
        <v>5.3460648148148153E-2</v>
      </c>
    </row>
    <row r="421" spans="1:8" x14ac:dyDescent="0.25">
      <c r="A421" t="s">
        <v>1917</v>
      </c>
      <c r="B421" t="s">
        <v>1918</v>
      </c>
      <c r="C421" s="138" t="str">
        <f t="shared" si="7"/>
        <v>93203</v>
      </c>
      <c r="D421" s="153">
        <v>93203</v>
      </c>
      <c r="E421" s="162" t="s">
        <v>38</v>
      </c>
      <c r="F421" s="155">
        <v>45807.369768518518</v>
      </c>
      <c r="G421" s="155">
        <v>45807.387442129628</v>
      </c>
      <c r="H421" s="156">
        <v>1.7662037037037035E-2</v>
      </c>
    </row>
    <row r="422" spans="1:8" x14ac:dyDescent="0.25">
      <c r="A422" t="s">
        <v>1669</v>
      </c>
      <c r="B422" t="s">
        <v>1670</v>
      </c>
      <c r="C422" s="138" t="str">
        <f t="shared" si="7"/>
        <v>93242</v>
      </c>
      <c r="D422" s="153">
        <v>93242</v>
      </c>
      <c r="E422" s="162" t="s">
        <v>38</v>
      </c>
      <c r="F422" s="155">
        <v>45807.324861111112</v>
      </c>
      <c r="G422" s="155">
        <v>45807.384641203702</v>
      </c>
      <c r="H422" s="156">
        <v>5.9780092592592593E-2</v>
      </c>
    </row>
    <row r="423" spans="1:8" x14ac:dyDescent="0.25">
      <c r="A423" t="s">
        <v>1919</v>
      </c>
      <c r="B423" t="s">
        <v>1920</v>
      </c>
      <c r="C423" s="138" t="str">
        <f t="shared" ref="C423:C454" si="8">MID(B423,1,5)</f>
        <v>90767</v>
      </c>
      <c r="D423" s="153">
        <v>90767</v>
      </c>
      <c r="E423" s="162" t="s">
        <v>38</v>
      </c>
      <c r="F423" s="155">
        <v>45807.324606481481</v>
      </c>
      <c r="G423" s="155">
        <v>45807.385196759256</v>
      </c>
      <c r="H423" s="156">
        <v>6.0578703703703697E-2</v>
      </c>
    </row>
    <row r="424" spans="1:8" x14ac:dyDescent="0.25">
      <c r="A424" t="s">
        <v>1548</v>
      </c>
      <c r="B424" t="s">
        <v>1549</v>
      </c>
      <c r="C424" s="138" t="str">
        <f t="shared" si="8"/>
        <v>93428</v>
      </c>
      <c r="D424" s="153">
        <v>93428</v>
      </c>
      <c r="E424" s="162" t="s">
        <v>38</v>
      </c>
      <c r="F424" s="155">
        <v>45807.324525462966</v>
      </c>
      <c r="G424" s="155">
        <v>45807.387395833335</v>
      </c>
      <c r="H424" s="156">
        <v>6.2858796296296301E-2</v>
      </c>
    </row>
    <row r="425" spans="1:8" x14ac:dyDescent="0.25">
      <c r="A425" t="s">
        <v>1864</v>
      </c>
      <c r="B425" t="s">
        <v>1865</v>
      </c>
      <c r="C425" s="138" t="str">
        <f t="shared" si="8"/>
        <v>93468</v>
      </c>
      <c r="D425" s="153">
        <v>93468</v>
      </c>
      <c r="E425" s="162" t="s">
        <v>38</v>
      </c>
      <c r="F425" s="155">
        <v>45807.323854166665</v>
      </c>
      <c r="G425" s="155">
        <v>45807.387511574074</v>
      </c>
      <c r="H425" s="156">
        <v>6.3645833333333332E-2</v>
      </c>
    </row>
    <row r="426" spans="1:8" x14ac:dyDescent="0.25">
      <c r="A426" t="s">
        <v>1793</v>
      </c>
      <c r="B426" t="s">
        <v>1794</v>
      </c>
      <c r="C426" s="138" t="str">
        <f t="shared" si="8"/>
        <v>93296</v>
      </c>
      <c r="D426" s="153">
        <v>93296</v>
      </c>
      <c r="E426" s="162" t="s">
        <v>38</v>
      </c>
      <c r="F426" s="155">
        <v>45807.323923611111</v>
      </c>
      <c r="G426" s="155">
        <v>45807.387118055558</v>
      </c>
      <c r="H426" s="156">
        <v>6.3194444444444442E-2</v>
      </c>
    </row>
    <row r="427" spans="1:8" x14ac:dyDescent="0.25">
      <c r="A427" t="s">
        <v>1468</v>
      </c>
      <c r="B427" t="s">
        <v>1469</v>
      </c>
      <c r="C427" s="138" t="str">
        <f t="shared" si="8"/>
        <v>93302</v>
      </c>
      <c r="D427" s="153">
        <v>93302</v>
      </c>
      <c r="E427" s="162" t="s">
        <v>38</v>
      </c>
      <c r="F427" s="155">
        <v>45807.32366898148</v>
      </c>
      <c r="G427" s="155">
        <v>45807.38753472222</v>
      </c>
      <c r="H427" s="156">
        <v>6.3865740740740737E-2</v>
      </c>
    </row>
    <row r="428" spans="1:8" x14ac:dyDescent="0.25">
      <c r="A428" t="s">
        <v>1240</v>
      </c>
      <c r="B428" t="s">
        <v>1241</v>
      </c>
      <c r="C428" s="138" t="str">
        <f t="shared" si="8"/>
        <v>92200</v>
      </c>
      <c r="D428" s="153">
        <v>92200</v>
      </c>
      <c r="E428" s="162" t="s">
        <v>38</v>
      </c>
      <c r="F428" s="155">
        <v>45804.334710648145</v>
      </c>
      <c r="G428" s="155">
        <v>45804.395173611112</v>
      </c>
      <c r="H428" s="156">
        <v>6.0451388888888895E-2</v>
      </c>
    </row>
    <row r="429" spans="1:8" x14ac:dyDescent="0.25">
      <c r="A429" t="s">
        <v>1815</v>
      </c>
      <c r="B429" t="s">
        <v>1816</v>
      </c>
      <c r="C429" s="138" t="str">
        <f t="shared" si="8"/>
        <v>93348</v>
      </c>
      <c r="D429" s="153">
        <v>93348</v>
      </c>
      <c r="E429" s="162" t="s">
        <v>38</v>
      </c>
      <c r="F429" s="155">
        <v>45807.324328703704</v>
      </c>
      <c r="G429" s="155">
        <v>45807.384004629632</v>
      </c>
      <c r="H429" s="156">
        <v>5.966435185185185E-2</v>
      </c>
    </row>
    <row r="430" spans="1:8" x14ac:dyDescent="0.25">
      <c r="A430" t="s">
        <v>1949</v>
      </c>
      <c r="B430" t="s">
        <v>1950</v>
      </c>
      <c r="C430" s="138" t="str">
        <f t="shared" si="8"/>
        <v>87312</v>
      </c>
      <c r="D430" s="153">
        <v>87312</v>
      </c>
      <c r="E430" s="162" t="s">
        <v>38</v>
      </c>
      <c r="F430" s="155">
        <v>45807.323958333334</v>
      </c>
      <c r="G430" s="155">
        <v>45807.387384259258</v>
      </c>
      <c r="H430" s="156">
        <v>6.3414351851851847E-2</v>
      </c>
    </row>
    <row r="431" spans="1:8" x14ac:dyDescent="0.25">
      <c r="A431" t="s">
        <v>1352</v>
      </c>
      <c r="B431" t="s">
        <v>1353</v>
      </c>
      <c r="C431" s="138" t="str">
        <f t="shared" si="8"/>
        <v>93894</v>
      </c>
      <c r="D431" s="153">
        <v>93894</v>
      </c>
      <c r="E431" s="162" t="s">
        <v>38</v>
      </c>
      <c r="F431" s="155">
        <v>45804.336064814815</v>
      </c>
      <c r="G431" s="155">
        <v>45804.394895833335</v>
      </c>
      <c r="H431" s="156">
        <v>5.8819444444444445E-2</v>
      </c>
    </row>
    <row r="432" spans="1:8" x14ac:dyDescent="0.25">
      <c r="A432" t="s">
        <v>1871</v>
      </c>
      <c r="B432" t="s">
        <v>1872</v>
      </c>
      <c r="C432" s="138" t="str">
        <f t="shared" si="8"/>
        <v>91534</v>
      </c>
      <c r="D432" s="153">
        <v>91534</v>
      </c>
      <c r="E432" s="162" t="s">
        <v>38</v>
      </c>
      <c r="F432" s="155">
        <v>45807.324155092596</v>
      </c>
      <c r="G432" s="155">
        <v>45807.387511574074</v>
      </c>
      <c r="H432" s="156">
        <v>6.3356481481481486E-2</v>
      </c>
    </row>
    <row r="433" spans="1:8" x14ac:dyDescent="0.25">
      <c r="A433" t="s">
        <v>1599</v>
      </c>
      <c r="B433" t="s">
        <v>1600</v>
      </c>
      <c r="C433" s="138" t="str">
        <f t="shared" si="8"/>
        <v>93435</v>
      </c>
      <c r="D433" s="153">
        <v>93435</v>
      </c>
      <c r="E433" s="162" t="s">
        <v>38</v>
      </c>
      <c r="F433" s="155">
        <v>45807.323807870373</v>
      </c>
      <c r="G433" s="155">
        <v>45807.387395833335</v>
      </c>
      <c r="H433" s="156">
        <v>6.3576388888888891E-2</v>
      </c>
    </row>
    <row r="434" spans="1:8" x14ac:dyDescent="0.25">
      <c r="A434" t="s">
        <v>1055</v>
      </c>
      <c r="B434" t="s">
        <v>1056</v>
      </c>
      <c r="C434" s="138" t="str">
        <f t="shared" si="8"/>
        <v>94194</v>
      </c>
      <c r="D434" s="153">
        <v>94194</v>
      </c>
      <c r="E434" s="162" t="s">
        <v>38</v>
      </c>
      <c r="F434" s="155">
        <v>45804.334236111114</v>
      </c>
      <c r="G434" s="155">
        <v>45804.395185185182</v>
      </c>
      <c r="H434" s="156">
        <v>6.0937499999999999E-2</v>
      </c>
    </row>
    <row r="435" spans="1:8" x14ac:dyDescent="0.25">
      <c r="A435" t="s">
        <v>983</v>
      </c>
      <c r="B435" t="s">
        <v>984</v>
      </c>
      <c r="C435" s="138" t="str">
        <f t="shared" si="8"/>
        <v>94035</v>
      </c>
      <c r="D435" s="153">
        <v>94035</v>
      </c>
      <c r="E435" s="162" t="s">
        <v>38</v>
      </c>
      <c r="F435" s="155">
        <v>45804.334004629629</v>
      </c>
      <c r="G435" s="155">
        <v>45804.372557870367</v>
      </c>
      <c r="H435" s="156">
        <v>5.7662037037037039E-2</v>
      </c>
    </row>
    <row r="436" spans="1:8" x14ac:dyDescent="0.25">
      <c r="A436" t="s">
        <v>983</v>
      </c>
      <c r="B436" t="s">
        <v>984</v>
      </c>
      <c r="C436" s="138" t="str">
        <f t="shared" si="8"/>
        <v>94035</v>
      </c>
      <c r="D436" s="153">
        <v>94035</v>
      </c>
      <c r="E436" s="162" t="s">
        <v>38</v>
      </c>
      <c r="F436" s="155">
        <v>45804.376099537039</v>
      </c>
      <c r="G436" s="155">
        <v>45804.395208333335</v>
      </c>
      <c r="H436" s="156">
        <v>5.7662037037037039E-2</v>
      </c>
    </row>
    <row r="437" spans="1:8" x14ac:dyDescent="0.25">
      <c r="A437" t="s">
        <v>1831</v>
      </c>
      <c r="B437" t="s">
        <v>1832</v>
      </c>
      <c r="C437" s="138" t="str">
        <f t="shared" si="8"/>
        <v>93784</v>
      </c>
      <c r="D437" s="153">
        <v>93784</v>
      </c>
      <c r="E437" s="162" t="s">
        <v>38</v>
      </c>
      <c r="F437" s="155">
        <v>45804.33425925926</v>
      </c>
      <c r="G437" s="155">
        <v>45804.395173611112</v>
      </c>
      <c r="H437" s="156">
        <v>6.0902777777777778E-2</v>
      </c>
    </row>
    <row r="438" spans="1:8" x14ac:dyDescent="0.25">
      <c r="A438" t="s">
        <v>2000</v>
      </c>
      <c r="B438" t="s">
        <v>2001</v>
      </c>
      <c r="C438" s="138" t="str">
        <f t="shared" si="8"/>
        <v>87259</v>
      </c>
      <c r="D438" s="153">
        <v>87259</v>
      </c>
      <c r="E438" s="162" t="s">
        <v>38</v>
      </c>
      <c r="F438" s="155">
        <v>45807.32371527778</v>
      </c>
      <c r="G438" s="155">
        <v>45807.387326388889</v>
      </c>
      <c r="H438" s="156">
        <v>6.3611111111111118E-2</v>
      </c>
    </row>
    <row r="439" spans="1:8" x14ac:dyDescent="0.25">
      <c r="A439" t="s">
        <v>1929</v>
      </c>
      <c r="B439" t="s">
        <v>1930</v>
      </c>
      <c r="C439" s="138" t="str">
        <f t="shared" si="8"/>
        <v>89000</v>
      </c>
      <c r="D439" s="153">
        <v>89000</v>
      </c>
      <c r="E439" s="162" t="s">
        <v>38</v>
      </c>
      <c r="F439" s="155">
        <v>45807.328969907408</v>
      </c>
      <c r="G439" s="155">
        <v>45807.387418981481</v>
      </c>
      <c r="H439" s="156">
        <v>5.844907407407407E-2</v>
      </c>
    </row>
    <row r="440" spans="1:8" x14ac:dyDescent="0.25">
      <c r="A440" t="s">
        <v>1653</v>
      </c>
      <c r="B440" t="s">
        <v>1654</v>
      </c>
      <c r="C440" s="138" t="str">
        <f t="shared" si="8"/>
        <v>93391</v>
      </c>
      <c r="D440" s="153">
        <v>93391</v>
      </c>
      <c r="E440" s="162" t="s">
        <v>38</v>
      </c>
      <c r="F440" s="155">
        <v>45807.323692129627</v>
      </c>
      <c r="G440" s="155">
        <v>45807.367743055554</v>
      </c>
      <c r="H440" s="156">
        <v>6.0613425925925925E-2</v>
      </c>
    </row>
    <row r="441" spans="1:8" x14ac:dyDescent="0.25">
      <c r="A441" t="s">
        <v>1653</v>
      </c>
      <c r="B441" t="s">
        <v>1654</v>
      </c>
      <c r="C441" s="138" t="str">
        <f t="shared" si="8"/>
        <v>93391</v>
      </c>
      <c r="D441" s="153">
        <v>93391</v>
      </c>
      <c r="E441" s="162" t="s">
        <v>38</v>
      </c>
      <c r="F441" s="155">
        <v>45807.369108796294</v>
      </c>
      <c r="G441" s="155">
        <v>45807.369756944441</v>
      </c>
      <c r="H441" s="156">
        <v>6.0613425925925925E-2</v>
      </c>
    </row>
    <row r="442" spans="1:8" x14ac:dyDescent="0.25">
      <c r="A442" t="s">
        <v>1653</v>
      </c>
      <c r="B442" t="s">
        <v>1654</v>
      </c>
      <c r="C442" s="138" t="str">
        <f t="shared" si="8"/>
        <v>93391</v>
      </c>
      <c r="D442" s="153">
        <v>93391</v>
      </c>
      <c r="E442" s="162" t="s">
        <v>38</v>
      </c>
      <c r="F442" s="155">
        <v>45807.371446759258</v>
      </c>
      <c r="G442" s="155">
        <v>45807.387395833335</v>
      </c>
      <c r="H442" s="156">
        <v>6.0613425925925925E-2</v>
      </c>
    </row>
    <row r="443" spans="1:8" x14ac:dyDescent="0.25">
      <c r="A443" t="s">
        <v>1597</v>
      </c>
      <c r="B443" t="s">
        <v>1598</v>
      </c>
      <c r="C443" s="138" t="str">
        <f t="shared" si="8"/>
        <v>93393</v>
      </c>
      <c r="D443" s="153">
        <v>93393</v>
      </c>
      <c r="E443" s="162" t="s">
        <v>38</v>
      </c>
      <c r="F443" s="155">
        <v>45807.324560185189</v>
      </c>
      <c r="G443" s="155">
        <v>45807.386111111111</v>
      </c>
      <c r="H443" s="156">
        <v>6.1539351851851852E-2</v>
      </c>
    </row>
    <row r="444" spans="1:8" x14ac:dyDescent="0.25">
      <c r="A444" t="s">
        <v>1607</v>
      </c>
      <c r="B444" t="s">
        <v>1608</v>
      </c>
      <c r="C444" s="138" t="str">
        <f t="shared" si="8"/>
        <v>93216</v>
      </c>
      <c r="D444" s="153">
        <v>93216</v>
      </c>
      <c r="E444" s="162" t="s">
        <v>38</v>
      </c>
      <c r="F444" s="155">
        <v>45807.323935185188</v>
      </c>
      <c r="G444" s="155">
        <v>45807.38721064815</v>
      </c>
      <c r="H444" s="156">
        <v>6.3263888888888883E-2</v>
      </c>
    </row>
    <row r="445" spans="1:8" x14ac:dyDescent="0.25">
      <c r="A445" t="s">
        <v>1887</v>
      </c>
      <c r="B445" t="s">
        <v>1888</v>
      </c>
      <c r="C445" s="138" t="str">
        <f t="shared" si="8"/>
        <v>93217</v>
      </c>
      <c r="D445" s="153">
        <v>93217</v>
      </c>
      <c r="E445" s="162" t="s">
        <v>38</v>
      </c>
      <c r="F445" s="155">
        <v>45807.32366898148</v>
      </c>
      <c r="G445" s="155">
        <v>45807.387407407405</v>
      </c>
      <c r="H445" s="156">
        <v>6.3726851851851854E-2</v>
      </c>
    </row>
    <row r="446" spans="1:8" x14ac:dyDescent="0.25">
      <c r="A446" t="s">
        <v>1962</v>
      </c>
      <c r="B446" t="s">
        <v>1963</v>
      </c>
      <c r="C446" s="138" t="str">
        <f t="shared" si="8"/>
        <v>93226</v>
      </c>
      <c r="D446" s="153">
        <v>93226</v>
      </c>
      <c r="E446" s="162" t="s">
        <v>38</v>
      </c>
      <c r="F446" s="155">
        <v>45807.323680555557</v>
      </c>
      <c r="G446" s="155">
        <v>45807.387430555558</v>
      </c>
      <c r="H446" s="156">
        <v>6.3738425925925921E-2</v>
      </c>
    </row>
    <row r="447" spans="1:8" x14ac:dyDescent="0.25">
      <c r="A447" t="s">
        <v>1300</v>
      </c>
      <c r="B447" t="s">
        <v>1301</v>
      </c>
      <c r="C447" s="138" t="str">
        <f t="shared" si="8"/>
        <v>93847</v>
      </c>
      <c r="D447" s="153">
        <v>93847</v>
      </c>
      <c r="E447" s="162" t="s">
        <v>38</v>
      </c>
      <c r="F447" s="155">
        <v>45804.333969907406</v>
      </c>
      <c r="G447" s="155">
        <v>45804.395208333335</v>
      </c>
      <c r="H447" s="156">
        <v>6.1226851851851859E-2</v>
      </c>
    </row>
    <row r="448" spans="1:8" x14ac:dyDescent="0.25">
      <c r="A448" t="s">
        <v>1314</v>
      </c>
      <c r="B448" t="s">
        <v>1315</v>
      </c>
      <c r="C448" s="138" t="str">
        <f t="shared" si="8"/>
        <v>93532</v>
      </c>
      <c r="D448" s="153">
        <v>93532</v>
      </c>
      <c r="E448" s="162" t="s">
        <v>38</v>
      </c>
      <c r="F448" s="155">
        <v>45804.335520833331</v>
      </c>
      <c r="G448" s="155">
        <v>45804.394525462965</v>
      </c>
      <c r="H448" s="156">
        <v>5.8993055555555556E-2</v>
      </c>
    </row>
    <row r="449" spans="1:8" x14ac:dyDescent="0.25">
      <c r="A449" t="s">
        <v>1130</v>
      </c>
      <c r="B449" t="s">
        <v>1131</v>
      </c>
      <c r="C449" s="138" t="str">
        <f t="shared" si="8"/>
        <v>92802</v>
      </c>
      <c r="D449" s="153">
        <v>92802</v>
      </c>
      <c r="E449" s="162" t="s">
        <v>38</v>
      </c>
      <c r="F449" s="155">
        <v>45804.333645833336</v>
      </c>
      <c r="G449" s="155">
        <v>45804.395150462966</v>
      </c>
      <c r="H449" s="156">
        <v>6.1493055555555558E-2</v>
      </c>
    </row>
    <row r="450" spans="1:8" x14ac:dyDescent="0.25">
      <c r="A450" t="s">
        <v>1845</v>
      </c>
      <c r="B450" t="s">
        <v>1846</v>
      </c>
      <c r="C450" s="138" t="str">
        <f t="shared" si="8"/>
        <v>93289</v>
      </c>
      <c r="D450" s="153">
        <v>93289</v>
      </c>
      <c r="E450" s="162" t="s">
        <v>38</v>
      </c>
      <c r="F450" s="155">
        <v>45807.325196759259</v>
      </c>
      <c r="G450" s="155">
        <v>45807.384641203702</v>
      </c>
      <c r="H450" s="156">
        <v>5.9444444444444446E-2</v>
      </c>
    </row>
    <row r="451" spans="1:8" x14ac:dyDescent="0.25">
      <c r="A451" t="s">
        <v>1649</v>
      </c>
      <c r="B451" t="s">
        <v>1650</v>
      </c>
      <c r="C451" s="138" t="str">
        <f t="shared" si="8"/>
        <v>91063</v>
      </c>
      <c r="D451" s="153">
        <v>91063</v>
      </c>
      <c r="E451" s="162" t="s">
        <v>38</v>
      </c>
      <c r="F451" s="155">
        <v>45807.323981481481</v>
      </c>
      <c r="G451" s="155">
        <v>45807.387372685182</v>
      </c>
      <c r="H451" s="156">
        <v>6.33912037037037E-2</v>
      </c>
    </row>
    <row r="452" spans="1:8" x14ac:dyDescent="0.25">
      <c r="A452" t="s">
        <v>1460</v>
      </c>
      <c r="B452" t="s">
        <v>1461</v>
      </c>
      <c r="C452" s="138" t="str">
        <f t="shared" si="8"/>
        <v>90812</v>
      </c>
      <c r="D452" s="153">
        <v>90812</v>
      </c>
      <c r="E452" s="162" t="s">
        <v>38</v>
      </c>
      <c r="F452" s="155">
        <v>45807.323634259257</v>
      </c>
      <c r="G452" s="155">
        <v>45807.387384259258</v>
      </c>
      <c r="H452" s="156">
        <v>6.3738425925925921E-2</v>
      </c>
    </row>
    <row r="453" spans="1:8" x14ac:dyDescent="0.25">
      <c r="A453" t="s">
        <v>1162</v>
      </c>
      <c r="B453" t="s">
        <v>1163</v>
      </c>
      <c r="C453" s="138" t="str">
        <f t="shared" si="8"/>
        <v>92692</v>
      </c>
      <c r="D453" s="153">
        <v>92692</v>
      </c>
      <c r="E453" s="162" t="s">
        <v>38</v>
      </c>
      <c r="F453" s="155">
        <v>45804.333935185183</v>
      </c>
      <c r="G453" s="155">
        <v>45804.395196759258</v>
      </c>
      <c r="H453" s="156">
        <v>6.1249999999999999E-2</v>
      </c>
    </row>
    <row r="454" spans="1:8" x14ac:dyDescent="0.25">
      <c r="A454" t="s">
        <v>1623</v>
      </c>
      <c r="B454" t="s">
        <v>1624</v>
      </c>
      <c r="C454" s="138" t="str">
        <f t="shared" si="8"/>
        <v>93662</v>
      </c>
      <c r="D454" s="153">
        <v>93662</v>
      </c>
      <c r="E454" s="162" t="s">
        <v>38</v>
      </c>
      <c r="F454" s="155">
        <v>45807.323773148149</v>
      </c>
      <c r="G454" s="155">
        <v>45807.387499999997</v>
      </c>
      <c r="H454" s="156">
        <v>6.3726851851851854E-2</v>
      </c>
    </row>
    <row r="455" spans="1:8" x14ac:dyDescent="0.25">
      <c r="A455" t="s">
        <v>1348</v>
      </c>
      <c r="B455" t="s">
        <v>1349</v>
      </c>
      <c r="C455" s="138" t="str">
        <f t="shared" ref="C455:C469" si="9">MID(B455,1,5)</f>
        <v>92884</v>
      </c>
      <c r="D455" s="153">
        <v>92884</v>
      </c>
      <c r="E455" s="162" t="s">
        <v>38</v>
      </c>
      <c r="F455" s="155">
        <v>45807.326932870368</v>
      </c>
      <c r="G455" s="155">
        <v>45807.387395833335</v>
      </c>
      <c r="H455" s="156">
        <v>6.0462962962962961E-2</v>
      </c>
    </row>
    <row r="456" spans="1:8" x14ac:dyDescent="0.25">
      <c r="A456" t="s">
        <v>1791</v>
      </c>
      <c r="B456" t="s">
        <v>1792</v>
      </c>
      <c r="C456" s="138" t="str">
        <f t="shared" si="9"/>
        <v>93192</v>
      </c>
      <c r="D456" s="153">
        <v>93192</v>
      </c>
      <c r="E456" s="162" t="s">
        <v>38</v>
      </c>
      <c r="F456" s="155">
        <v>45807.324930555558</v>
      </c>
      <c r="G456" s="155">
        <v>45807.387407407405</v>
      </c>
      <c r="H456" s="156">
        <v>6.2465277777777772E-2</v>
      </c>
    </row>
    <row r="457" spans="1:8" x14ac:dyDescent="0.25">
      <c r="A457" t="s">
        <v>1150</v>
      </c>
      <c r="B457" t="s">
        <v>1151</v>
      </c>
      <c r="C457" s="138" t="str">
        <f t="shared" si="9"/>
        <v>90901</v>
      </c>
      <c r="D457" s="153">
        <v>90901</v>
      </c>
      <c r="E457" s="162" t="s">
        <v>38</v>
      </c>
      <c r="F457" s="155">
        <v>45804.335370370369</v>
      </c>
      <c r="G457" s="155">
        <v>45804.395208333335</v>
      </c>
      <c r="H457" s="156">
        <v>5.9826388888888887E-2</v>
      </c>
    </row>
    <row r="458" spans="1:8" x14ac:dyDescent="0.25">
      <c r="A458" t="s">
        <v>1911</v>
      </c>
      <c r="B458" t="s">
        <v>1912</v>
      </c>
      <c r="C458" s="138" t="str">
        <f t="shared" si="9"/>
        <v>93291</v>
      </c>
      <c r="D458" s="153">
        <v>93291</v>
      </c>
      <c r="E458" s="162" t="s">
        <v>38</v>
      </c>
      <c r="F458" s="155">
        <v>45807.32508101852</v>
      </c>
      <c r="G458" s="155">
        <v>45807.384583333333</v>
      </c>
      <c r="H458" s="156">
        <v>5.950231481481482E-2</v>
      </c>
    </row>
    <row r="459" spans="1:8" x14ac:dyDescent="0.25">
      <c r="A459" t="s">
        <v>1867</v>
      </c>
      <c r="B459" t="s">
        <v>1868</v>
      </c>
      <c r="C459" s="138" t="str">
        <f t="shared" si="9"/>
        <v>91748</v>
      </c>
      <c r="D459" s="153">
        <v>91748</v>
      </c>
      <c r="E459" s="162" t="s">
        <v>38</v>
      </c>
      <c r="F459" s="155">
        <v>45807.324421296296</v>
      </c>
      <c r="G459" s="155">
        <v>45807.387488425928</v>
      </c>
      <c r="H459" s="156">
        <v>6.3055555555555545E-2</v>
      </c>
    </row>
    <row r="460" spans="1:8" x14ac:dyDescent="0.25">
      <c r="A460" t="s">
        <v>1774</v>
      </c>
      <c r="B460" t="s">
        <v>1775</v>
      </c>
      <c r="C460" s="138" t="str">
        <f t="shared" si="9"/>
        <v>93324</v>
      </c>
      <c r="D460" s="153">
        <v>93324</v>
      </c>
      <c r="E460" s="162" t="s">
        <v>38</v>
      </c>
      <c r="F460" s="155">
        <v>45807.335486111115</v>
      </c>
      <c r="G460" s="155">
        <v>45807.387407407405</v>
      </c>
      <c r="H460" s="156">
        <v>5.1909722222222225E-2</v>
      </c>
    </row>
    <row r="461" spans="1:8" x14ac:dyDescent="0.25">
      <c r="A461" t="s">
        <v>960</v>
      </c>
      <c r="B461" t="s">
        <v>961</v>
      </c>
      <c r="C461" s="138" t="str">
        <f t="shared" si="9"/>
        <v>93868</v>
      </c>
      <c r="D461" s="153">
        <v>93868</v>
      </c>
      <c r="E461" s="162" t="s">
        <v>38</v>
      </c>
      <c r="F461" s="155">
        <v>45804.338171296295</v>
      </c>
      <c r="G461" s="155">
        <v>45804.395162037035</v>
      </c>
      <c r="H461" s="156">
        <v>5.6979166666666664E-2</v>
      </c>
    </row>
    <row r="462" spans="1:8" x14ac:dyDescent="0.25">
      <c r="A462" t="s">
        <v>1588</v>
      </c>
      <c r="B462" t="s">
        <v>1589</v>
      </c>
      <c r="C462" s="138" t="str">
        <f t="shared" si="9"/>
        <v>93356</v>
      </c>
      <c r="D462" s="153">
        <v>93356</v>
      </c>
      <c r="E462" s="162" t="s">
        <v>38</v>
      </c>
      <c r="F462" s="155">
        <v>45807.323807870373</v>
      </c>
      <c r="G462" s="155">
        <v>45807.384571759256</v>
      </c>
      <c r="H462" s="156">
        <v>6.0763888888888888E-2</v>
      </c>
    </row>
    <row r="463" spans="1:8" x14ac:dyDescent="0.25">
      <c r="A463" t="s">
        <v>1562</v>
      </c>
      <c r="B463" t="s">
        <v>1563</v>
      </c>
      <c r="C463" s="138" t="str">
        <f t="shared" si="9"/>
        <v>93362</v>
      </c>
      <c r="D463" s="153">
        <v>93362</v>
      </c>
      <c r="E463" s="162" t="s">
        <v>38</v>
      </c>
      <c r="F463" s="155">
        <v>45807.32366898148</v>
      </c>
      <c r="G463" s="155">
        <v>45807.387407407405</v>
      </c>
      <c r="H463" s="156">
        <v>6.3738425925925921E-2</v>
      </c>
    </row>
    <row r="464" spans="1:8" x14ac:dyDescent="0.25">
      <c r="A464" t="s">
        <v>1021</v>
      </c>
      <c r="B464" t="s">
        <v>1022</v>
      </c>
      <c r="C464" s="138" t="str">
        <f t="shared" si="9"/>
        <v>93144</v>
      </c>
      <c r="D464" s="153">
        <v>93144</v>
      </c>
      <c r="E464" s="162" t="s">
        <v>38</v>
      </c>
      <c r="F464" s="155">
        <v>45804.335428240738</v>
      </c>
      <c r="G464" s="155">
        <v>45804.395173611112</v>
      </c>
      <c r="H464" s="156">
        <v>5.9733796296296299E-2</v>
      </c>
    </row>
    <row r="465" spans="1:8" x14ac:dyDescent="0.25">
      <c r="A465" t="s">
        <v>2008</v>
      </c>
      <c r="B465" t="s">
        <v>2009</v>
      </c>
      <c r="C465" s="138" t="str">
        <f t="shared" si="9"/>
        <v>93370</v>
      </c>
      <c r="D465" s="153">
        <v>93370</v>
      </c>
      <c r="E465" s="162" t="s">
        <v>38</v>
      </c>
      <c r="F465" s="155">
        <v>45807.340196759258</v>
      </c>
      <c r="G465" s="155">
        <v>45807.387372685182</v>
      </c>
      <c r="H465" s="156">
        <v>4.7164351851851853E-2</v>
      </c>
    </row>
    <row r="466" spans="1:8" x14ac:dyDescent="0.25">
      <c r="A466" t="s">
        <v>1492</v>
      </c>
      <c r="B466" t="s">
        <v>1493</v>
      </c>
      <c r="C466" s="138" t="str">
        <f t="shared" si="9"/>
        <v>94026</v>
      </c>
      <c r="D466" s="153">
        <v>94026</v>
      </c>
      <c r="E466" s="162" t="s">
        <v>38</v>
      </c>
      <c r="F466" s="155">
        <v>45807.324421296296</v>
      </c>
      <c r="G466" s="155">
        <v>45807.387395833335</v>
      </c>
      <c r="H466" s="156">
        <v>6.2962962962962957E-2</v>
      </c>
    </row>
    <row r="467" spans="1:8" x14ac:dyDescent="0.25">
      <c r="A467" t="s">
        <v>1470</v>
      </c>
      <c r="B467" t="s">
        <v>1471</v>
      </c>
      <c r="C467" s="138" t="str">
        <f t="shared" si="9"/>
        <v>93388</v>
      </c>
      <c r="D467" s="153">
        <v>93388</v>
      </c>
      <c r="E467" s="162" t="s">
        <v>38</v>
      </c>
      <c r="F467" s="155">
        <v>45807.325092592589</v>
      </c>
      <c r="G467" s="155">
        <v>45807.383750000001</v>
      </c>
      <c r="H467" s="156">
        <v>5.8645833333333335E-2</v>
      </c>
    </row>
    <row r="468" spans="1:8" x14ac:dyDescent="0.25">
      <c r="A468" t="s">
        <v>1554</v>
      </c>
      <c r="B468" t="s">
        <v>1555</v>
      </c>
      <c r="C468" s="138" t="str">
        <f t="shared" si="9"/>
        <v>93413</v>
      </c>
      <c r="D468" s="153">
        <v>93413</v>
      </c>
      <c r="E468" s="162" t="s">
        <v>38</v>
      </c>
      <c r="F468" s="155">
        <v>45807.323946759258</v>
      </c>
      <c r="G468" s="155">
        <v>45807.387407407405</v>
      </c>
      <c r="H468" s="156">
        <v>6.3460648148148155E-2</v>
      </c>
    </row>
    <row r="469" spans="1:8" x14ac:dyDescent="0.25">
      <c r="A469" t="s">
        <v>1450</v>
      </c>
      <c r="B469" t="s">
        <v>1451</v>
      </c>
      <c r="C469" s="138" t="str">
        <f t="shared" si="9"/>
        <v>93417</v>
      </c>
      <c r="D469" s="153">
        <v>93417</v>
      </c>
      <c r="E469" s="162" t="s">
        <v>38</v>
      </c>
      <c r="F469" s="155">
        <v>45807.325520833336</v>
      </c>
      <c r="G469" s="155">
        <v>45807.387083333335</v>
      </c>
      <c r="H469" s="156">
        <v>6.1562499999999999E-2</v>
      </c>
    </row>
  </sheetData>
  <sortState ref="A1:G470">
    <sortCondition ref="A470"/>
  </sortState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6"/>
  <sheetViews>
    <sheetView workbookViewId="0">
      <selection activeCell="I2" sqref="I2"/>
    </sheetView>
  </sheetViews>
  <sheetFormatPr defaultRowHeight="15" x14ac:dyDescent="0.25"/>
  <cols>
    <col min="1" max="1" width="23.28515625" customWidth="1"/>
    <col min="3" max="3" width="6.5703125" customWidth="1"/>
    <col min="4" max="4" width="5.7109375" customWidth="1"/>
    <col min="5" max="5" width="13.85546875" customWidth="1"/>
    <col min="6" max="6" width="14.140625" customWidth="1"/>
    <col min="7" max="7" width="13.85546875" customWidth="1"/>
    <col min="8" max="8" width="14.7109375" customWidth="1"/>
    <col min="9" max="9" width="37.140625" style="164" customWidth="1"/>
  </cols>
  <sheetData>
    <row r="1" spans="1:9" x14ac:dyDescent="0.25">
      <c r="B1" t="s">
        <v>2068</v>
      </c>
      <c r="E1" t="s">
        <v>2069</v>
      </c>
      <c r="F1" t="s">
        <v>2070</v>
      </c>
      <c r="G1" t="s">
        <v>2071</v>
      </c>
      <c r="H1" t="s">
        <v>2072</v>
      </c>
      <c r="I1" s="164" t="s">
        <v>2117</v>
      </c>
    </row>
    <row r="2" spans="1:9" x14ac:dyDescent="0.25">
      <c r="A2" t="s">
        <v>1282</v>
      </c>
      <c r="B2" t="s">
        <v>1283</v>
      </c>
      <c r="C2" t="str">
        <f t="shared" ref="C2:C65" si="0">MID(B2,1,5)</f>
        <v>93555</v>
      </c>
      <c r="D2" s="153">
        <v>93555</v>
      </c>
      <c r="E2" t="s">
        <v>2073</v>
      </c>
      <c r="F2" t="s">
        <v>2073</v>
      </c>
      <c r="G2" t="s">
        <v>2073</v>
      </c>
      <c r="H2" t="s">
        <v>2073</v>
      </c>
      <c r="I2" s="164" t="str">
        <f>IF((COUNTIF(E2:H2, "NIEUKOŃCZONA"))= 0, "+", "-")</f>
        <v>+</v>
      </c>
    </row>
    <row r="3" spans="1:9" x14ac:dyDescent="0.25">
      <c r="A3" t="s">
        <v>1979</v>
      </c>
      <c r="B3" t="s">
        <v>1980</v>
      </c>
      <c r="C3" t="str">
        <f t="shared" si="0"/>
        <v>93373</v>
      </c>
      <c r="D3" s="153">
        <v>93373</v>
      </c>
      <c r="E3" t="s">
        <v>2073</v>
      </c>
      <c r="F3" t="s">
        <v>2073</v>
      </c>
      <c r="G3" t="s">
        <v>2073</v>
      </c>
      <c r="H3" t="s">
        <v>2073</v>
      </c>
      <c r="I3" s="164" t="str">
        <f t="shared" ref="I3:I66" si="1">IF((COUNTIF(E3:H3, "NIEUKOŃCZONA"))= 0, "+", "-")</f>
        <v>+</v>
      </c>
    </row>
    <row r="4" spans="1:9" x14ac:dyDescent="0.25">
      <c r="A4" t="s">
        <v>1570</v>
      </c>
      <c r="B4" t="s">
        <v>1571</v>
      </c>
      <c r="C4" t="str">
        <f t="shared" si="0"/>
        <v>93443</v>
      </c>
      <c r="D4" s="153">
        <v>93443</v>
      </c>
      <c r="E4" t="s">
        <v>2073</v>
      </c>
      <c r="F4" t="s">
        <v>2073</v>
      </c>
      <c r="G4" t="s">
        <v>2073</v>
      </c>
      <c r="H4" t="s">
        <v>2073</v>
      </c>
      <c r="I4" s="164" t="str">
        <f t="shared" si="1"/>
        <v>+</v>
      </c>
    </row>
    <row r="5" spans="1:9" x14ac:dyDescent="0.25">
      <c r="A5" t="s">
        <v>1536</v>
      </c>
      <c r="B5" t="s">
        <v>1537</v>
      </c>
      <c r="C5" t="str">
        <f t="shared" si="0"/>
        <v>90867</v>
      </c>
      <c r="D5" s="153">
        <v>90867</v>
      </c>
      <c r="E5" t="s">
        <v>2073</v>
      </c>
      <c r="F5" t="s">
        <v>2073</v>
      </c>
      <c r="G5" t="s">
        <v>2073</v>
      </c>
      <c r="H5" t="s">
        <v>2073</v>
      </c>
      <c r="I5" s="164" t="str">
        <f t="shared" si="1"/>
        <v>+</v>
      </c>
    </row>
    <row r="6" spans="1:9" x14ac:dyDescent="0.25">
      <c r="A6" t="s">
        <v>1784</v>
      </c>
      <c r="B6" t="s">
        <v>1785</v>
      </c>
      <c r="C6" t="str">
        <f t="shared" si="0"/>
        <v>93223</v>
      </c>
      <c r="D6" s="153">
        <v>93223</v>
      </c>
      <c r="E6" t="s">
        <v>2073</v>
      </c>
      <c r="F6" t="s">
        <v>2073</v>
      </c>
      <c r="G6" t="s">
        <v>2073</v>
      </c>
      <c r="H6" t="s">
        <v>2073</v>
      </c>
      <c r="I6" s="164" t="str">
        <f t="shared" si="1"/>
        <v>+</v>
      </c>
    </row>
    <row r="7" spans="1:9" x14ac:dyDescent="0.25">
      <c r="A7" t="s">
        <v>1378</v>
      </c>
      <c r="B7" t="s">
        <v>1379</v>
      </c>
      <c r="C7" t="str">
        <f t="shared" si="0"/>
        <v>93872</v>
      </c>
      <c r="D7" s="153">
        <v>93872</v>
      </c>
      <c r="E7" t="s">
        <v>2073</v>
      </c>
      <c r="F7" t="s">
        <v>2073</v>
      </c>
      <c r="G7" t="s">
        <v>2073</v>
      </c>
      <c r="H7" t="s">
        <v>2073</v>
      </c>
      <c r="I7" s="164" t="str">
        <f t="shared" si="1"/>
        <v>+</v>
      </c>
    </row>
    <row r="8" spans="1:9" x14ac:dyDescent="0.25">
      <c r="A8" t="s">
        <v>1657</v>
      </c>
      <c r="B8" t="s">
        <v>1658</v>
      </c>
      <c r="C8" t="str">
        <f t="shared" si="0"/>
        <v>93322</v>
      </c>
      <c r="D8" s="153">
        <v>93322</v>
      </c>
      <c r="E8" t="s">
        <v>2073</v>
      </c>
      <c r="F8" t="s">
        <v>2073</v>
      </c>
      <c r="G8" t="s">
        <v>2073</v>
      </c>
      <c r="H8" t="s">
        <v>2073</v>
      </c>
      <c r="I8" s="164" t="str">
        <f t="shared" si="1"/>
        <v>+</v>
      </c>
    </row>
    <row r="9" spans="1:9" x14ac:dyDescent="0.25">
      <c r="A9" t="s">
        <v>1476</v>
      </c>
      <c r="B9" t="s">
        <v>1477</v>
      </c>
      <c r="C9" t="str">
        <f t="shared" si="0"/>
        <v>93334</v>
      </c>
      <c r="D9" s="153">
        <v>93334</v>
      </c>
      <c r="E9" t="s">
        <v>2073</v>
      </c>
      <c r="F9" t="s">
        <v>2073</v>
      </c>
      <c r="G9" t="s">
        <v>2073</v>
      </c>
      <c r="H9" t="s">
        <v>2073</v>
      </c>
      <c r="I9" s="164" t="str">
        <f t="shared" si="1"/>
        <v>+</v>
      </c>
    </row>
    <row r="10" spans="1:9" x14ac:dyDescent="0.25">
      <c r="A10" t="s">
        <v>1488</v>
      </c>
      <c r="B10" t="s">
        <v>1489</v>
      </c>
      <c r="C10" t="str">
        <f t="shared" si="0"/>
        <v>93400</v>
      </c>
      <c r="D10" s="153">
        <v>93400</v>
      </c>
      <c r="E10" t="s">
        <v>2073</v>
      </c>
      <c r="F10" t="s">
        <v>2073</v>
      </c>
      <c r="G10" t="s">
        <v>2073</v>
      </c>
      <c r="H10" t="s">
        <v>2073</v>
      </c>
      <c r="I10" s="164" t="str">
        <f t="shared" si="1"/>
        <v>+</v>
      </c>
    </row>
    <row r="11" spans="1:9" x14ac:dyDescent="0.25">
      <c r="A11" t="s">
        <v>928</v>
      </c>
      <c r="B11" t="s">
        <v>929</v>
      </c>
      <c r="C11" t="str">
        <f t="shared" si="0"/>
        <v>92271</v>
      </c>
      <c r="D11" s="153">
        <v>92271</v>
      </c>
      <c r="E11" t="s">
        <v>2073</v>
      </c>
      <c r="F11" t="s">
        <v>2073</v>
      </c>
      <c r="G11" t="s">
        <v>2073</v>
      </c>
      <c r="H11" t="s">
        <v>2073</v>
      </c>
      <c r="I11" s="164" t="str">
        <f t="shared" si="1"/>
        <v>+</v>
      </c>
    </row>
    <row r="12" spans="1:9" x14ac:dyDescent="0.25">
      <c r="A12" t="s">
        <v>1893</v>
      </c>
      <c r="B12" t="s">
        <v>1894</v>
      </c>
      <c r="C12" t="str">
        <f t="shared" si="0"/>
        <v>93469</v>
      </c>
      <c r="D12" s="153">
        <v>93469</v>
      </c>
      <c r="E12" t="s">
        <v>2073</v>
      </c>
      <c r="F12" t="s">
        <v>2073</v>
      </c>
      <c r="G12" t="s">
        <v>2073</v>
      </c>
      <c r="H12" t="s">
        <v>2073</v>
      </c>
      <c r="I12" s="164" t="str">
        <f t="shared" si="1"/>
        <v>+</v>
      </c>
    </row>
    <row r="13" spans="1:9" x14ac:dyDescent="0.25">
      <c r="A13" t="s">
        <v>1067</v>
      </c>
      <c r="B13" t="s">
        <v>1068</v>
      </c>
      <c r="C13" t="str">
        <f t="shared" si="0"/>
        <v>92707</v>
      </c>
      <c r="D13" s="153">
        <v>92707</v>
      </c>
      <c r="E13" t="s">
        <v>2073</v>
      </c>
      <c r="F13" t="s">
        <v>2073</v>
      </c>
      <c r="G13" t="s">
        <v>2073</v>
      </c>
      <c r="H13" t="s">
        <v>2073</v>
      </c>
      <c r="I13" s="164" t="str">
        <f t="shared" si="1"/>
        <v>+</v>
      </c>
    </row>
    <row r="14" spans="1:9" x14ac:dyDescent="0.25">
      <c r="A14" t="s">
        <v>1255</v>
      </c>
      <c r="B14" t="s">
        <v>1256</v>
      </c>
      <c r="C14" t="str">
        <f t="shared" si="0"/>
        <v>90784</v>
      </c>
      <c r="D14" s="153">
        <v>90784</v>
      </c>
      <c r="E14" t="s">
        <v>2073</v>
      </c>
      <c r="F14" t="s">
        <v>2073</v>
      </c>
      <c r="G14" t="s">
        <v>2073</v>
      </c>
      <c r="H14" t="s">
        <v>2073</v>
      </c>
      <c r="I14" s="164" t="str">
        <f t="shared" si="1"/>
        <v>+</v>
      </c>
    </row>
    <row r="15" spans="1:9" x14ac:dyDescent="0.25">
      <c r="A15" t="s">
        <v>1956</v>
      </c>
      <c r="B15" t="s">
        <v>1957</v>
      </c>
      <c r="C15" t="str">
        <f t="shared" si="0"/>
        <v>93461</v>
      </c>
      <c r="D15" s="153">
        <v>93461</v>
      </c>
      <c r="E15" t="s">
        <v>2073</v>
      </c>
      <c r="F15" t="s">
        <v>2073</v>
      </c>
      <c r="G15" t="s">
        <v>2073</v>
      </c>
      <c r="H15" t="s">
        <v>2073</v>
      </c>
      <c r="I15" s="164" t="str">
        <f t="shared" si="1"/>
        <v>+</v>
      </c>
    </row>
    <row r="16" spans="1:9" x14ac:dyDescent="0.25">
      <c r="A16" t="s">
        <v>1873</v>
      </c>
      <c r="B16" t="s">
        <v>1874</v>
      </c>
      <c r="C16" t="str">
        <f t="shared" si="0"/>
        <v>93243</v>
      </c>
      <c r="D16" s="153">
        <v>93243</v>
      </c>
      <c r="E16" t="s">
        <v>2073</v>
      </c>
      <c r="F16" t="s">
        <v>2073</v>
      </c>
      <c r="G16" t="s">
        <v>2073</v>
      </c>
      <c r="H16" t="s">
        <v>2073</v>
      </c>
      <c r="I16" s="164" t="str">
        <f t="shared" si="1"/>
        <v>+</v>
      </c>
    </row>
    <row r="17" spans="1:9" x14ac:dyDescent="0.25">
      <c r="A17" t="s">
        <v>1432</v>
      </c>
      <c r="B17" t="s">
        <v>1433</v>
      </c>
      <c r="C17" t="str">
        <f t="shared" si="0"/>
        <v>93212</v>
      </c>
      <c r="D17" s="153">
        <v>93212</v>
      </c>
      <c r="E17" t="s">
        <v>2073</v>
      </c>
      <c r="F17" t="s">
        <v>2073</v>
      </c>
      <c r="G17" t="s">
        <v>2073</v>
      </c>
      <c r="H17" t="s">
        <v>2073</v>
      </c>
      <c r="I17" s="164" t="str">
        <f t="shared" si="1"/>
        <v>+</v>
      </c>
    </row>
    <row r="18" spans="1:9" x14ac:dyDescent="0.25">
      <c r="A18" t="s">
        <v>1901</v>
      </c>
      <c r="B18" t="s">
        <v>1902</v>
      </c>
      <c r="C18" t="str">
        <f t="shared" si="0"/>
        <v>93389</v>
      </c>
      <c r="D18" s="153">
        <v>93389</v>
      </c>
      <c r="E18" t="s">
        <v>2073</v>
      </c>
      <c r="F18" t="s">
        <v>2073</v>
      </c>
      <c r="G18" t="s">
        <v>2073</v>
      </c>
      <c r="H18" t="s">
        <v>2073</v>
      </c>
      <c r="I18" s="164" t="str">
        <f t="shared" si="1"/>
        <v>+</v>
      </c>
    </row>
    <row r="19" spans="1:9" x14ac:dyDescent="0.25">
      <c r="A19" t="s">
        <v>1776</v>
      </c>
      <c r="B19" t="s">
        <v>1777</v>
      </c>
      <c r="C19" t="str">
        <f t="shared" si="0"/>
        <v>93445</v>
      </c>
      <c r="D19" s="153">
        <v>93445</v>
      </c>
      <c r="E19" t="s">
        <v>2073</v>
      </c>
      <c r="F19" t="s">
        <v>2073</v>
      </c>
      <c r="G19" t="s">
        <v>2073</v>
      </c>
      <c r="H19" t="s">
        <v>2073</v>
      </c>
      <c r="I19" s="164" t="str">
        <f t="shared" si="1"/>
        <v>+</v>
      </c>
    </row>
    <row r="20" spans="1:9" x14ac:dyDescent="0.25">
      <c r="A20" t="s">
        <v>1799</v>
      </c>
      <c r="B20" t="s">
        <v>1800</v>
      </c>
      <c r="C20" t="str">
        <f t="shared" si="0"/>
        <v>93191</v>
      </c>
      <c r="D20" s="153">
        <v>93191</v>
      </c>
      <c r="E20" t="s">
        <v>2073</v>
      </c>
      <c r="F20" t="s">
        <v>2073</v>
      </c>
      <c r="G20" t="s">
        <v>2073</v>
      </c>
      <c r="H20" t="s">
        <v>2073</v>
      </c>
      <c r="I20" s="164" t="str">
        <f t="shared" si="1"/>
        <v>+</v>
      </c>
    </row>
    <row r="21" spans="1:9" x14ac:dyDescent="0.25">
      <c r="A21" t="s">
        <v>1613</v>
      </c>
      <c r="B21" t="s">
        <v>1614</v>
      </c>
      <c r="C21" t="str">
        <f t="shared" si="0"/>
        <v>93196</v>
      </c>
      <c r="D21" s="153">
        <v>93196</v>
      </c>
      <c r="E21" t="s">
        <v>2073</v>
      </c>
      <c r="F21" t="s">
        <v>2073</v>
      </c>
      <c r="G21" t="s">
        <v>2073</v>
      </c>
      <c r="H21" t="s">
        <v>2073</v>
      </c>
      <c r="I21" s="164" t="str">
        <f t="shared" si="1"/>
        <v>+</v>
      </c>
    </row>
    <row r="22" spans="1:9" x14ac:dyDescent="0.25">
      <c r="A22" t="s">
        <v>1811</v>
      </c>
      <c r="B22" t="s">
        <v>1812</v>
      </c>
      <c r="C22" t="str">
        <f t="shared" si="0"/>
        <v>93201</v>
      </c>
      <c r="D22" s="153">
        <v>93201</v>
      </c>
      <c r="E22" t="s">
        <v>2073</v>
      </c>
      <c r="F22" t="s">
        <v>2073</v>
      </c>
      <c r="G22" t="s">
        <v>2073</v>
      </c>
      <c r="H22" t="s">
        <v>2073</v>
      </c>
      <c r="I22" s="164" t="str">
        <f t="shared" si="1"/>
        <v>+</v>
      </c>
    </row>
    <row r="23" spans="1:9" x14ac:dyDescent="0.25">
      <c r="A23" t="s">
        <v>1673</v>
      </c>
      <c r="B23" t="s">
        <v>1674</v>
      </c>
      <c r="C23" t="str">
        <f t="shared" si="0"/>
        <v>93233</v>
      </c>
      <c r="D23" s="153">
        <v>93233</v>
      </c>
      <c r="E23" t="s">
        <v>2073</v>
      </c>
      <c r="F23" t="s">
        <v>2073</v>
      </c>
      <c r="G23" t="s">
        <v>2073</v>
      </c>
      <c r="H23" t="s">
        <v>2073</v>
      </c>
      <c r="I23" s="164" t="str">
        <f t="shared" si="1"/>
        <v>+</v>
      </c>
    </row>
    <row r="24" spans="1:9" x14ac:dyDescent="0.25">
      <c r="A24" t="s">
        <v>1502</v>
      </c>
      <c r="B24" t="s">
        <v>1503</v>
      </c>
      <c r="C24" t="str">
        <f t="shared" si="0"/>
        <v>91848</v>
      </c>
      <c r="D24" s="153">
        <v>91848</v>
      </c>
      <c r="E24" t="s">
        <v>2073</v>
      </c>
      <c r="F24" t="s">
        <v>2073</v>
      </c>
      <c r="G24" t="s">
        <v>2073</v>
      </c>
      <c r="H24" t="s">
        <v>2073</v>
      </c>
      <c r="I24" s="164" t="str">
        <f t="shared" si="1"/>
        <v>+</v>
      </c>
    </row>
    <row r="25" spans="1:9" x14ac:dyDescent="0.25">
      <c r="A25" t="s">
        <v>1631</v>
      </c>
      <c r="B25" t="s">
        <v>1632</v>
      </c>
      <c r="C25" t="str">
        <f t="shared" si="0"/>
        <v>93253</v>
      </c>
      <c r="D25" s="153">
        <v>93253</v>
      </c>
      <c r="E25" t="s">
        <v>2073</v>
      </c>
      <c r="F25" t="s">
        <v>2073</v>
      </c>
      <c r="G25" t="s">
        <v>2073</v>
      </c>
      <c r="H25" t="s">
        <v>2073</v>
      </c>
      <c r="I25" s="164" t="str">
        <f t="shared" si="1"/>
        <v>+</v>
      </c>
    </row>
    <row r="26" spans="1:9" x14ac:dyDescent="0.25">
      <c r="A26" t="s">
        <v>1486</v>
      </c>
      <c r="B26" t="s">
        <v>1487</v>
      </c>
      <c r="C26" t="str">
        <f t="shared" si="0"/>
        <v>93261</v>
      </c>
      <c r="D26" s="153">
        <v>93261</v>
      </c>
      <c r="E26" t="s">
        <v>2073</v>
      </c>
      <c r="F26" t="s">
        <v>2073</v>
      </c>
      <c r="G26" t="s">
        <v>2073</v>
      </c>
      <c r="H26" t="s">
        <v>2073</v>
      </c>
      <c r="I26" s="164" t="str">
        <f t="shared" si="1"/>
        <v>+</v>
      </c>
    </row>
    <row r="27" spans="1:9" x14ac:dyDescent="0.25">
      <c r="A27" t="s">
        <v>1332</v>
      </c>
      <c r="B27" t="s">
        <v>1333</v>
      </c>
      <c r="C27" t="str">
        <f t="shared" si="0"/>
        <v>90912</v>
      </c>
      <c r="D27" s="153">
        <v>90912</v>
      </c>
      <c r="E27" t="s">
        <v>2073</v>
      </c>
      <c r="F27" t="s">
        <v>2073</v>
      </c>
      <c r="G27" t="s">
        <v>2073</v>
      </c>
      <c r="H27" t="s">
        <v>2073</v>
      </c>
      <c r="I27" s="164" t="str">
        <f t="shared" si="1"/>
        <v>+</v>
      </c>
    </row>
    <row r="28" spans="1:9" x14ac:dyDescent="0.25">
      <c r="A28" t="s">
        <v>1116</v>
      </c>
      <c r="B28" t="s">
        <v>1117</v>
      </c>
      <c r="C28" t="str">
        <f t="shared" si="0"/>
        <v>93862</v>
      </c>
      <c r="D28" s="153">
        <v>93862</v>
      </c>
      <c r="E28" t="s">
        <v>2073</v>
      </c>
      <c r="F28" t="s">
        <v>2073</v>
      </c>
      <c r="G28" t="s">
        <v>2073</v>
      </c>
      <c r="H28" t="s">
        <v>2073</v>
      </c>
      <c r="I28" s="164" t="str">
        <f t="shared" si="1"/>
        <v>+</v>
      </c>
    </row>
    <row r="29" spans="1:9" x14ac:dyDescent="0.25">
      <c r="A29" t="s">
        <v>2054</v>
      </c>
      <c r="B29" t="s">
        <v>2055</v>
      </c>
      <c r="C29" t="str">
        <f t="shared" si="0"/>
        <v>93313</v>
      </c>
      <c r="D29" s="153">
        <v>93313</v>
      </c>
      <c r="E29" t="s">
        <v>2073</v>
      </c>
      <c r="F29" t="s">
        <v>2073</v>
      </c>
      <c r="G29" t="s">
        <v>2073</v>
      </c>
      <c r="H29" t="s">
        <v>2073</v>
      </c>
      <c r="I29" s="164" t="str">
        <f t="shared" si="1"/>
        <v>+</v>
      </c>
    </row>
    <row r="30" spans="1:9" x14ac:dyDescent="0.25">
      <c r="A30" t="s">
        <v>1860</v>
      </c>
      <c r="B30" t="s">
        <v>1861</v>
      </c>
      <c r="C30" t="str">
        <f t="shared" si="0"/>
        <v>93318</v>
      </c>
      <c r="D30" s="153">
        <v>93318</v>
      </c>
      <c r="E30" t="s">
        <v>2073</v>
      </c>
      <c r="F30" t="s">
        <v>2073</v>
      </c>
      <c r="G30" t="s">
        <v>2073</v>
      </c>
      <c r="H30" t="s">
        <v>2073</v>
      </c>
      <c r="I30" s="164" t="str">
        <f t="shared" si="1"/>
        <v>+</v>
      </c>
    </row>
    <row r="31" spans="1:9" x14ac:dyDescent="0.25">
      <c r="A31" t="s">
        <v>1671</v>
      </c>
      <c r="B31" t="s">
        <v>1672</v>
      </c>
      <c r="C31" t="str">
        <f t="shared" si="0"/>
        <v>93327</v>
      </c>
      <c r="D31" s="153">
        <v>93327</v>
      </c>
      <c r="E31" t="s">
        <v>2073</v>
      </c>
      <c r="F31" t="s">
        <v>2073</v>
      </c>
      <c r="G31" t="s">
        <v>2073</v>
      </c>
      <c r="H31" t="s">
        <v>2073</v>
      </c>
      <c r="I31" s="164" t="str">
        <f t="shared" si="1"/>
        <v>+</v>
      </c>
    </row>
    <row r="32" spans="1:9" x14ac:dyDescent="0.25">
      <c r="A32" t="s">
        <v>938</v>
      </c>
      <c r="B32" t="s">
        <v>939</v>
      </c>
      <c r="C32" t="str">
        <f t="shared" si="0"/>
        <v>93874</v>
      </c>
      <c r="D32" s="153">
        <v>93874</v>
      </c>
      <c r="E32" t="s">
        <v>2073</v>
      </c>
      <c r="F32" t="s">
        <v>2073</v>
      </c>
      <c r="G32" t="s">
        <v>2073</v>
      </c>
      <c r="H32" t="s">
        <v>2073</v>
      </c>
      <c r="I32" s="164" t="str">
        <f t="shared" si="1"/>
        <v>+</v>
      </c>
    </row>
    <row r="33" spans="1:9" x14ac:dyDescent="0.25">
      <c r="A33" t="s">
        <v>1927</v>
      </c>
      <c r="B33" t="s">
        <v>1928</v>
      </c>
      <c r="C33" t="str">
        <f t="shared" si="0"/>
        <v>93344</v>
      </c>
      <c r="D33" s="153">
        <v>93344</v>
      </c>
      <c r="E33" t="s">
        <v>2073</v>
      </c>
      <c r="F33" t="s">
        <v>2073</v>
      </c>
      <c r="G33" t="s">
        <v>2073</v>
      </c>
      <c r="H33" t="s">
        <v>2073</v>
      </c>
      <c r="I33" s="164" t="str">
        <f t="shared" si="1"/>
        <v>+</v>
      </c>
    </row>
    <row r="34" spans="1:9" x14ac:dyDescent="0.25">
      <c r="A34" t="s">
        <v>1730</v>
      </c>
      <c r="B34" t="s">
        <v>1731</v>
      </c>
      <c r="C34" t="str">
        <f t="shared" si="0"/>
        <v>93352</v>
      </c>
      <c r="D34" s="153">
        <v>93352</v>
      </c>
      <c r="E34" t="s">
        <v>2073</v>
      </c>
      <c r="F34" t="s">
        <v>2073</v>
      </c>
      <c r="G34" t="s">
        <v>2073</v>
      </c>
      <c r="H34" t="s">
        <v>2073</v>
      </c>
      <c r="I34" s="164" t="str">
        <f t="shared" si="1"/>
        <v>+</v>
      </c>
    </row>
    <row r="35" spans="1:9" x14ac:dyDescent="0.25">
      <c r="A35" t="s">
        <v>2019</v>
      </c>
      <c r="B35" t="s">
        <v>2020</v>
      </c>
      <c r="C35" t="str">
        <f t="shared" si="0"/>
        <v>93884</v>
      </c>
      <c r="D35" s="153">
        <v>93884</v>
      </c>
      <c r="E35" t="s">
        <v>2073</v>
      </c>
      <c r="F35" t="s">
        <v>2073</v>
      </c>
      <c r="G35" t="s">
        <v>2073</v>
      </c>
      <c r="H35" t="s">
        <v>2073</v>
      </c>
      <c r="I35" s="164" t="str">
        <f t="shared" si="1"/>
        <v>+</v>
      </c>
    </row>
    <row r="36" spans="1:9" x14ac:dyDescent="0.25">
      <c r="A36" t="s">
        <v>1051</v>
      </c>
      <c r="B36" t="s">
        <v>1052</v>
      </c>
      <c r="C36" t="str">
        <f t="shared" si="0"/>
        <v>93887</v>
      </c>
      <c r="D36" s="153">
        <v>93887</v>
      </c>
      <c r="E36" t="s">
        <v>2073</v>
      </c>
      <c r="F36" t="s">
        <v>2073</v>
      </c>
      <c r="G36" t="s">
        <v>2073</v>
      </c>
      <c r="H36" t="s">
        <v>2073</v>
      </c>
      <c r="I36" s="164" t="str">
        <f t="shared" si="1"/>
        <v>+</v>
      </c>
    </row>
    <row r="37" spans="1:9" x14ac:dyDescent="0.25">
      <c r="A37" t="s">
        <v>978</v>
      </c>
      <c r="B37" t="s">
        <v>979</v>
      </c>
      <c r="C37" t="str">
        <f t="shared" si="0"/>
        <v>94033</v>
      </c>
      <c r="D37" s="153">
        <v>94033</v>
      </c>
      <c r="E37" t="s">
        <v>2073</v>
      </c>
      <c r="F37" t="s">
        <v>2073</v>
      </c>
      <c r="G37" t="s">
        <v>2073</v>
      </c>
      <c r="H37" t="s">
        <v>2073</v>
      </c>
      <c r="I37" s="164" t="str">
        <f t="shared" si="1"/>
        <v>+</v>
      </c>
    </row>
    <row r="38" spans="1:9" x14ac:dyDescent="0.25">
      <c r="A38" t="s">
        <v>2048</v>
      </c>
      <c r="B38" t="s">
        <v>2049</v>
      </c>
      <c r="C38" t="str">
        <f t="shared" si="0"/>
        <v>94140</v>
      </c>
      <c r="D38" s="153">
        <v>94140</v>
      </c>
      <c r="E38" t="s">
        <v>2073</v>
      </c>
      <c r="F38" t="s">
        <v>2073</v>
      </c>
      <c r="G38" t="s">
        <v>2073</v>
      </c>
      <c r="H38" t="s">
        <v>2073</v>
      </c>
      <c r="I38" s="164" t="str">
        <f t="shared" si="1"/>
        <v>+</v>
      </c>
    </row>
    <row r="39" spans="1:9" x14ac:dyDescent="0.25">
      <c r="A39" t="s">
        <v>1542</v>
      </c>
      <c r="B39" t="s">
        <v>1543</v>
      </c>
      <c r="C39" t="str">
        <f t="shared" si="0"/>
        <v>93412</v>
      </c>
      <c r="D39" s="153">
        <v>93412</v>
      </c>
      <c r="E39" t="s">
        <v>2073</v>
      </c>
      <c r="F39" t="s">
        <v>2073</v>
      </c>
      <c r="G39" t="s">
        <v>2073</v>
      </c>
      <c r="H39" t="s">
        <v>2073</v>
      </c>
      <c r="I39" s="164" t="str">
        <f t="shared" si="1"/>
        <v>+</v>
      </c>
    </row>
    <row r="40" spans="1:9" x14ac:dyDescent="0.25">
      <c r="A40" t="s">
        <v>1591</v>
      </c>
      <c r="B40" t="s">
        <v>1592</v>
      </c>
      <c r="C40" t="str">
        <f t="shared" si="0"/>
        <v>93420</v>
      </c>
      <c r="D40" s="153">
        <v>93420</v>
      </c>
      <c r="E40" t="s">
        <v>2073</v>
      </c>
      <c r="F40" t="s">
        <v>2073</v>
      </c>
      <c r="G40" t="s">
        <v>2073</v>
      </c>
      <c r="H40" t="s">
        <v>2073</v>
      </c>
      <c r="I40" s="164" t="str">
        <f t="shared" si="1"/>
        <v>+</v>
      </c>
    </row>
    <row r="41" spans="1:9" x14ac:dyDescent="0.25">
      <c r="A41" t="s">
        <v>1915</v>
      </c>
      <c r="B41" t="s">
        <v>1916</v>
      </c>
      <c r="C41" t="str">
        <f t="shared" si="0"/>
        <v>93586</v>
      </c>
      <c r="D41" s="153">
        <v>93586</v>
      </c>
      <c r="E41" t="s">
        <v>2073</v>
      </c>
      <c r="F41" t="s">
        <v>2073</v>
      </c>
      <c r="G41" t="s">
        <v>2073</v>
      </c>
      <c r="H41" t="s">
        <v>2073</v>
      </c>
      <c r="I41" s="164" t="str">
        <f t="shared" si="1"/>
        <v>+</v>
      </c>
    </row>
    <row r="42" spans="1:9" x14ac:dyDescent="0.25">
      <c r="A42" t="s">
        <v>1518</v>
      </c>
      <c r="B42" t="s">
        <v>1519</v>
      </c>
      <c r="C42" t="str">
        <f t="shared" si="0"/>
        <v>93450</v>
      </c>
      <c r="D42" s="153">
        <v>93450</v>
      </c>
      <c r="E42" t="s">
        <v>2073</v>
      </c>
      <c r="F42" t="s">
        <v>2073</v>
      </c>
      <c r="G42" t="s">
        <v>2073</v>
      </c>
      <c r="H42" t="s">
        <v>2073</v>
      </c>
      <c r="I42" s="164" t="str">
        <f t="shared" si="1"/>
        <v>+</v>
      </c>
    </row>
    <row r="43" spans="1:9" x14ac:dyDescent="0.25">
      <c r="A43" t="s">
        <v>1689</v>
      </c>
      <c r="B43" t="s">
        <v>1690</v>
      </c>
      <c r="C43" t="str">
        <f t="shared" si="0"/>
        <v>93453</v>
      </c>
      <c r="D43" s="153">
        <v>93453</v>
      </c>
      <c r="E43" t="s">
        <v>2073</v>
      </c>
      <c r="F43" t="s">
        <v>2073</v>
      </c>
      <c r="G43" t="s">
        <v>2073</v>
      </c>
      <c r="H43" t="s">
        <v>2073</v>
      </c>
      <c r="I43" s="164" t="str">
        <f t="shared" si="1"/>
        <v>+</v>
      </c>
    </row>
    <row r="44" spans="1:9" x14ac:dyDescent="0.25">
      <c r="A44" t="s">
        <v>1295</v>
      </c>
      <c r="B44" t="s">
        <v>1296</v>
      </c>
      <c r="C44" t="str">
        <f t="shared" si="0"/>
        <v>93910</v>
      </c>
      <c r="D44" s="153">
        <v>93910</v>
      </c>
      <c r="E44" t="s">
        <v>2073</v>
      </c>
      <c r="F44" t="s">
        <v>2073</v>
      </c>
      <c r="G44" t="s">
        <v>2073</v>
      </c>
      <c r="H44" t="s">
        <v>2073</v>
      </c>
      <c r="I44" s="164" t="str">
        <f t="shared" si="1"/>
        <v>+</v>
      </c>
    </row>
    <row r="45" spans="1:9" x14ac:dyDescent="0.25">
      <c r="A45" t="s">
        <v>2012</v>
      </c>
      <c r="B45" t="s">
        <v>2013</v>
      </c>
      <c r="C45" t="str">
        <f t="shared" si="0"/>
        <v>91698</v>
      </c>
      <c r="D45" s="153">
        <v>91698</v>
      </c>
      <c r="E45" t="s">
        <v>2073</v>
      </c>
      <c r="F45" t="s">
        <v>2073</v>
      </c>
      <c r="G45" t="s">
        <v>2073</v>
      </c>
      <c r="H45" t="s">
        <v>2073</v>
      </c>
      <c r="I45" s="164" t="str">
        <f t="shared" si="1"/>
        <v>+</v>
      </c>
    </row>
    <row r="46" spans="1:9" x14ac:dyDescent="0.25">
      <c r="A46" t="s">
        <v>1534</v>
      </c>
      <c r="B46" t="s">
        <v>1535</v>
      </c>
      <c r="C46" t="str">
        <f t="shared" si="0"/>
        <v>94023</v>
      </c>
      <c r="D46" s="153">
        <v>94023</v>
      </c>
      <c r="E46" t="s">
        <v>2073</v>
      </c>
      <c r="F46" t="s">
        <v>2073</v>
      </c>
      <c r="G46" t="s">
        <v>2073</v>
      </c>
      <c r="H46" t="s">
        <v>2073</v>
      </c>
      <c r="I46" s="164" t="str">
        <f t="shared" si="1"/>
        <v>+</v>
      </c>
    </row>
    <row r="47" spans="1:9" x14ac:dyDescent="0.25">
      <c r="A47" t="s">
        <v>1969</v>
      </c>
      <c r="B47" t="s">
        <v>1970</v>
      </c>
      <c r="C47" t="str">
        <f t="shared" si="0"/>
        <v>94182</v>
      </c>
      <c r="D47" s="153">
        <v>94182</v>
      </c>
      <c r="E47" t="s">
        <v>2073</v>
      </c>
      <c r="F47" t="s">
        <v>2073</v>
      </c>
      <c r="G47" t="s">
        <v>2073</v>
      </c>
      <c r="H47" t="s">
        <v>2073</v>
      </c>
      <c r="I47" s="164" t="str">
        <f t="shared" si="1"/>
        <v>+</v>
      </c>
    </row>
    <row r="48" spans="1:9" x14ac:dyDescent="0.25">
      <c r="A48" t="s">
        <v>1540</v>
      </c>
      <c r="B48" t="s">
        <v>1541</v>
      </c>
      <c r="C48" t="str">
        <f t="shared" si="0"/>
        <v>93473</v>
      </c>
      <c r="D48" s="153">
        <v>93473</v>
      </c>
      <c r="E48" t="s">
        <v>2073</v>
      </c>
      <c r="F48" t="s">
        <v>2073</v>
      </c>
      <c r="G48" t="s">
        <v>2073</v>
      </c>
      <c r="H48" t="s">
        <v>2073</v>
      </c>
      <c r="I48" s="164" t="str">
        <f t="shared" si="1"/>
        <v>+</v>
      </c>
    </row>
    <row r="49" spans="1:9" x14ac:dyDescent="0.25">
      <c r="A49" t="s">
        <v>1369</v>
      </c>
      <c r="B49" t="s">
        <v>1370</v>
      </c>
      <c r="C49" t="str">
        <f t="shared" si="0"/>
        <v>94193</v>
      </c>
      <c r="D49" s="153">
        <v>94193</v>
      </c>
      <c r="E49" t="s">
        <v>2073</v>
      </c>
      <c r="F49" t="s">
        <v>2073</v>
      </c>
      <c r="G49" t="s">
        <v>2073</v>
      </c>
      <c r="H49" t="s">
        <v>2073</v>
      </c>
      <c r="I49" s="164" t="str">
        <f t="shared" si="1"/>
        <v>+</v>
      </c>
    </row>
    <row r="50" spans="1:9" x14ac:dyDescent="0.25">
      <c r="A50" t="s">
        <v>1071</v>
      </c>
      <c r="B50" t="s">
        <v>1072</v>
      </c>
      <c r="C50" t="str">
        <f t="shared" si="0"/>
        <v>91796</v>
      </c>
      <c r="D50" s="153">
        <v>91796</v>
      </c>
      <c r="E50" t="s">
        <v>2073</v>
      </c>
      <c r="F50" t="s">
        <v>2073</v>
      </c>
      <c r="G50" t="s">
        <v>2073</v>
      </c>
      <c r="H50" t="s">
        <v>2073</v>
      </c>
      <c r="I50" s="164" t="str">
        <f t="shared" si="1"/>
        <v>+</v>
      </c>
    </row>
    <row r="51" spans="1:9" x14ac:dyDescent="0.25">
      <c r="A51" t="s">
        <v>1923</v>
      </c>
      <c r="B51" t="s">
        <v>1924</v>
      </c>
      <c r="C51" t="str">
        <f t="shared" si="0"/>
        <v>93448</v>
      </c>
      <c r="D51" s="153">
        <v>93448</v>
      </c>
      <c r="E51" t="s">
        <v>2073</v>
      </c>
      <c r="F51" t="s">
        <v>2073</v>
      </c>
      <c r="G51" t="s">
        <v>2073</v>
      </c>
      <c r="H51" t="s">
        <v>2073</v>
      </c>
      <c r="I51" s="164" t="str">
        <f t="shared" si="1"/>
        <v>+</v>
      </c>
    </row>
    <row r="52" spans="1:9" x14ac:dyDescent="0.25">
      <c r="A52" t="s">
        <v>2097</v>
      </c>
      <c r="B52" t="s">
        <v>2098</v>
      </c>
      <c r="C52" t="str">
        <f t="shared" si="0"/>
        <v>93434</v>
      </c>
      <c r="D52" s="153">
        <v>93434</v>
      </c>
      <c r="E52" t="s">
        <v>2074</v>
      </c>
      <c r="F52" t="s">
        <v>2074</v>
      </c>
      <c r="G52" t="s">
        <v>2074</v>
      </c>
      <c r="H52" t="s">
        <v>2074</v>
      </c>
      <c r="I52" s="164" t="str">
        <f t="shared" si="1"/>
        <v>-</v>
      </c>
    </row>
    <row r="53" spans="1:9" x14ac:dyDescent="0.25">
      <c r="A53" t="s">
        <v>1452</v>
      </c>
      <c r="B53" t="s">
        <v>1453</v>
      </c>
      <c r="C53" t="str">
        <f t="shared" si="0"/>
        <v>93306</v>
      </c>
      <c r="D53" s="153">
        <v>93306</v>
      </c>
      <c r="E53" t="s">
        <v>2073</v>
      </c>
      <c r="F53" t="s">
        <v>2073</v>
      </c>
      <c r="G53" t="s">
        <v>2073</v>
      </c>
      <c r="H53" t="s">
        <v>2073</v>
      </c>
      <c r="I53" s="164" t="str">
        <f t="shared" si="1"/>
        <v>+</v>
      </c>
    </row>
    <row r="54" spans="1:9" x14ac:dyDescent="0.25">
      <c r="A54" t="s">
        <v>1847</v>
      </c>
      <c r="B54" t="s">
        <v>1848</v>
      </c>
      <c r="C54" t="str">
        <f t="shared" si="0"/>
        <v>91575</v>
      </c>
      <c r="D54" s="153">
        <v>91575</v>
      </c>
      <c r="E54" t="s">
        <v>2073</v>
      </c>
      <c r="F54" t="s">
        <v>2073</v>
      </c>
      <c r="G54" t="s">
        <v>2073</v>
      </c>
      <c r="H54" t="s">
        <v>2073</v>
      </c>
      <c r="I54" s="164" t="str">
        <f t="shared" si="1"/>
        <v>+</v>
      </c>
    </row>
    <row r="55" spans="1:9" x14ac:dyDescent="0.25">
      <c r="A55" t="s">
        <v>1444</v>
      </c>
      <c r="B55" t="s">
        <v>1445</v>
      </c>
      <c r="C55" t="str">
        <f t="shared" si="0"/>
        <v>93336</v>
      </c>
      <c r="D55" s="153">
        <v>93336</v>
      </c>
      <c r="E55" t="s">
        <v>2073</v>
      </c>
      <c r="F55" t="s">
        <v>2073</v>
      </c>
      <c r="G55" t="s">
        <v>2073</v>
      </c>
      <c r="H55" t="s">
        <v>2073</v>
      </c>
      <c r="I55" s="164" t="str">
        <f t="shared" si="1"/>
        <v>+</v>
      </c>
    </row>
    <row r="56" spans="1:9" x14ac:dyDescent="0.25">
      <c r="A56" t="s">
        <v>1265</v>
      </c>
      <c r="B56" t="s">
        <v>1266</v>
      </c>
      <c r="C56" t="str">
        <f t="shared" si="0"/>
        <v>94204</v>
      </c>
      <c r="D56" s="153">
        <v>94204</v>
      </c>
      <c r="E56" t="s">
        <v>2073</v>
      </c>
      <c r="F56" t="s">
        <v>2073</v>
      </c>
      <c r="G56" t="s">
        <v>2073</v>
      </c>
      <c r="H56" t="s">
        <v>2073</v>
      </c>
      <c r="I56" s="164" t="str">
        <f t="shared" si="1"/>
        <v>+</v>
      </c>
    </row>
    <row r="57" spans="1:9" x14ac:dyDescent="0.25">
      <c r="A57" t="s">
        <v>1387</v>
      </c>
      <c r="B57" t="s">
        <v>1388</v>
      </c>
      <c r="C57" t="str">
        <f t="shared" si="0"/>
        <v>92931</v>
      </c>
      <c r="D57" s="153">
        <v>92931</v>
      </c>
      <c r="E57" t="s">
        <v>2073</v>
      </c>
      <c r="F57" t="s">
        <v>2073</v>
      </c>
      <c r="G57" t="s">
        <v>2073</v>
      </c>
      <c r="H57" t="s">
        <v>2073</v>
      </c>
      <c r="I57" s="164" t="str">
        <f t="shared" si="1"/>
        <v>+</v>
      </c>
    </row>
    <row r="58" spans="1:9" x14ac:dyDescent="0.25">
      <c r="A58" t="s">
        <v>1454</v>
      </c>
      <c r="B58" t="s">
        <v>1455</v>
      </c>
      <c r="C58" t="str">
        <f t="shared" si="0"/>
        <v>91585</v>
      </c>
      <c r="D58" s="153">
        <v>91585</v>
      </c>
      <c r="E58" t="s">
        <v>2073</v>
      </c>
      <c r="F58" t="s">
        <v>2073</v>
      </c>
      <c r="G58" t="s">
        <v>2073</v>
      </c>
      <c r="H58" t="s">
        <v>2073</v>
      </c>
      <c r="I58" s="164" t="str">
        <f t="shared" si="1"/>
        <v>+</v>
      </c>
    </row>
    <row r="59" spans="1:9" x14ac:dyDescent="0.25">
      <c r="A59" t="s">
        <v>1510</v>
      </c>
      <c r="B59" t="s">
        <v>1511</v>
      </c>
      <c r="C59" t="str">
        <f t="shared" si="0"/>
        <v>93378</v>
      </c>
      <c r="D59" s="153">
        <v>93378</v>
      </c>
      <c r="E59" t="s">
        <v>2073</v>
      </c>
      <c r="F59" t="s">
        <v>2073</v>
      </c>
      <c r="G59" t="s">
        <v>2073</v>
      </c>
      <c r="H59" t="s">
        <v>2073</v>
      </c>
      <c r="I59" s="164" t="str">
        <f t="shared" si="1"/>
        <v>+</v>
      </c>
    </row>
    <row r="60" spans="1:9" x14ac:dyDescent="0.25">
      <c r="A60" t="s">
        <v>986</v>
      </c>
      <c r="B60" t="s">
        <v>987</v>
      </c>
      <c r="C60" t="str">
        <f t="shared" si="0"/>
        <v>93566</v>
      </c>
      <c r="D60" s="153">
        <v>93566</v>
      </c>
      <c r="E60" t="s">
        <v>2073</v>
      </c>
      <c r="F60" t="s">
        <v>2073</v>
      </c>
      <c r="G60" t="s">
        <v>2073</v>
      </c>
      <c r="H60" t="s">
        <v>2073</v>
      </c>
      <c r="I60" s="164" t="str">
        <f t="shared" si="1"/>
        <v>+</v>
      </c>
    </row>
    <row r="61" spans="1:9" x14ac:dyDescent="0.25">
      <c r="A61" t="s">
        <v>1943</v>
      </c>
      <c r="B61" t="s">
        <v>1944</v>
      </c>
      <c r="C61" t="str">
        <f t="shared" si="0"/>
        <v>94149</v>
      </c>
      <c r="D61" s="153">
        <v>94149</v>
      </c>
      <c r="E61" t="s">
        <v>2073</v>
      </c>
      <c r="F61" t="s">
        <v>2073</v>
      </c>
      <c r="G61" t="s">
        <v>2073</v>
      </c>
      <c r="H61" t="s">
        <v>2073</v>
      </c>
      <c r="I61" s="164" t="str">
        <f t="shared" si="1"/>
        <v>+</v>
      </c>
    </row>
    <row r="62" spans="1:9" x14ac:dyDescent="0.25">
      <c r="A62" t="s">
        <v>1772</v>
      </c>
      <c r="B62" t="s">
        <v>1773</v>
      </c>
      <c r="C62" t="str">
        <f t="shared" si="0"/>
        <v>90783</v>
      </c>
      <c r="D62" s="153">
        <v>90783</v>
      </c>
      <c r="E62" t="s">
        <v>2073</v>
      </c>
      <c r="F62" t="s">
        <v>2073</v>
      </c>
      <c r="G62" t="s">
        <v>2073</v>
      </c>
      <c r="H62" t="s">
        <v>2073</v>
      </c>
      <c r="I62" s="164" t="str">
        <f t="shared" si="1"/>
        <v>+</v>
      </c>
    </row>
    <row r="63" spans="1:9" x14ac:dyDescent="0.25">
      <c r="A63" t="s">
        <v>1190</v>
      </c>
      <c r="B63" t="s">
        <v>1191</v>
      </c>
      <c r="C63" t="str">
        <f t="shared" si="0"/>
        <v>93853</v>
      </c>
      <c r="D63" s="153">
        <v>93853</v>
      </c>
      <c r="E63" t="s">
        <v>2073</v>
      </c>
      <c r="F63" t="s">
        <v>2073</v>
      </c>
      <c r="G63" t="s">
        <v>2073</v>
      </c>
      <c r="H63" t="s">
        <v>2073</v>
      </c>
      <c r="I63" s="164" t="str">
        <f t="shared" si="1"/>
        <v>+</v>
      </c>
    </row>
    <row r="64" spans="1:9" x14ac:dyDescent="0.25">
      <c r="A64" t="s">
        <v>1309</v>
      </c>
      <c r="B64" t="s">
        <v>1310</v>
      </c>
      <c r="C64" t="str">
        <f t="shared" si="0"/>
        <v>93881</v>
      </c>
      <c r="D64" s="153">
        <v>93881</v>
      </c>
      <c r="E64" t="s">
        <v>2073</v>
      </c>
      <c r="F64" t="s">
        <v>2073</v>
      </c>
      <c r="G64" t="s">
        <v>2073</v>
      </c>
      <c r="H64" t="s">
        <v>2073</v>
      </c>
      <c r="I64" s="164" t="str">
        <f t="shared" si="1"/>
        <v>+</v>
      </c>
    </row>
    <row r="65" spans="1:9" x14ac:dyDescent="0.25">
      <c r="A65" t="s">
        <v>1002</v>
      </c>
      <c r="B65" t="s">
        <v>1003</v>
      </c>
      <c r="C65" t="str">
        <f t="shared" si="0"/>
        <v>70137</v>
      </c>
      <c r="D65" s="153">
        <v>70137</v>
      </c>
      <c r="E65" t="s">
        <v>2073</v>
      </c>
      <c r="F65" t="s">
        <v>2073</v>
      </c>
      <c r="G65" t="s">
        <v>2073</v>
      </c>
      <c r="H65" t="s">
        <v>2073</v>
      </c>
      <c r="I65" s="164" t="str">
        <f t="shared" si="1"/>
        <v>+</v>
      </c>
    </row>
    <row r="66" spans="1:9" x14ac:dyDescent="0.25">
      <c r="A66" t="s">
        <v>1374</v>
      </c>
      <c r="B66" t="s">
        <v>1375</v>
      </c>
      <c r="C66" t="str">
        <f t="shared" ref="C66:C129" si="2">MID(B66,1,5)</f>
        <v>92775</v>
      </c>
      <c r="D66" s="153">
        <v>92775</v>
      </c>
      <c r="E66" t="s">
        <v>2073</v>
      </c>
      <c r="F66" t="s">
        <v>2073</v>
      </c>
      <c r="G66" t="s">
        <v>2073</v>
      </c>
      <c r="H66" t="s">
        <v>2073</v>
      </c>
      <c r="I66" s="164" t="str">
        <f t="shared" si="1"/>
        <v>+</v>
      </c>
    </row>
    <row r="67" spans="1:9" x14ac:dyDescent="0.25">
      <c r="A67" t="s">
        <v>1762</v>
      </c>
      <c r="B67" t="s">
        <v>1763</v>
      </c>
      <c r="C67" t="str">
        <f t="shared" si="2"/>
        <v>93257</v>
      </c>
      <c r="D67" s="153">
        <v>93257</v>
      </c>
      <c r="E67" t="s">
        <v>2073</v>
      </c>
      <c r="F67" t="s">
        <v>2073</v>
      </c>
      <c r="G67" t="s">
        <v>2073</v>
      </c>
      <c r="H67" t="s">
        <v>2073</v>
      </c>
      <c r="I67" s="164" t="str">
        <f t="shared" ref="I67:I130" si="3">IF((COUNTIF(E67:H67, "NIEUKOŃCZONA"))= 0, "+", "-")</f>
        <v>+</v>
      </c>
    </row>
    <row r="68" spans="1:9" x14ac:dyDescent="0.25">
      <c r="A68" t="s">
        <v>1823</v>
      </c>
      <c r="B68" t="s">
        <v>1824</v>
      </c>
      <c r="C68" t="str">
        <f t="shared" si="2"/>
        <v>93266</v>
      </c>
      <c r="D68" s="153">
        <v>93266</v>
      </c>
      <c r="E68" t="s">
        <v>2073</v>
      </c>
      <c r="F68" t="s">
        <v>2073</v>
      </c>
      <c r="G68" t="s">
        <v>2073</v>
      </c>
      <c r="H68" t="s">
        <v>2073</v>
      </c>
      <c r="I68" s="164" t="str">
        <f t="shared" si="3"/>
        <v>+</v>
      </c>
    </row>
    <row r="69" spans="1:9" x14ac:dyDescent="0.25">
      <c r="A69" t="s">
        <v>1508</v>
      </c>
      <c r="B69" t="s">
        <v>1509</v>
      </c>
      <c r="C69" t="str">
        <f t="shared" si="2"/>
        <v>93278</v>
      </c>
      <c r="D69" s="153">
        <v>93278</v>
      </c>
      <c r="E69" t="s">
        <v>2073</v>
      </c>
      <c r="F69" t="s">
        <v>2073</v>
      </c>
      <c r="G69" t="s">
        <v>2073</v>
      </c>
      <c r="H69" t="s">
        <v>2073</v>
      </c>
      <c r="I69" s="164" t="str">
        <f t="shared" si="3"/>
        <v>+</v>
      </c>
    </row>
    <row r="70" spans="1:9" x14ac:dyDescent="0.25">
      <c r="A70" t="s">
        <v>1428</v>
      </c>
      <c r="B70" t="s">
        <v>1429</v>
      </c>
      <c r="C70" t="str">
        <f t="shared" si="2"/>
        <v>93282</v>
      </c>
      <c r="D70" s="153">
        <v>93282</v>
      </c>
      <c r="E70" t="s">
        <v>2073</v>
      </c>
      <c r="F70" t="s">
        <v>2073</v>
      </c>
      <c r="G70" t="s">
        <v>2073</v>
      </c>
      <c r="H70" t="s">
        <v>2073</v>
      </c>
      <c r="I70" s="164" t="str">
        <f t="shared" si="3"/>
        <v>+</v>
      </c>
    </row>
    <row r="71" spans="1:9" x14ac:dyDescent="0.25">
      <c r="A71" t="s">
        <v>1478</v>
      </c>
      <c r="B71" t="s">
        <v>1479</v>
      </c>
      <c r="C71" t="str">
        <f t="shared" si="2"/>
        <v>93283</v>
      </c>
      <c r="D71" s="153">
        <v>93283</v>
      </c>
      <c r="E71" t="s">
        <v>2073</v>
      </c>
      <c r="F71" t="s">
        <v>2073</v>
      </c>
      <c r="G71" t="s">
        <v>2073</v>
      </c>
      <c r="H71" t="s">
        <v>2073</v>
      </c>
      <c r="I71" s="164" t="str">
        <f t="shared" si="3"/>
        <v>+</v>
      </c>
    </row>
    <row r="72" spans="1:9" x14ac:dyDescent="0.25">
      <c r="A72" t="s">
        <v>1724</v>
      </c>
      <c r="B72" t="s">
        <v>1725</v>
      </c>
      <c r="C72" t="str">
        <f t="shared" si="2"/>
        <v>93440</v>
      </c>
      <c r="D72" s="153">
        <v>93440</v>
      </c>
      <c r="E72" t="s">
        <v>2073</v>
      </c>
      <c r="F72" t="s">
        <v>2073</v>
      </c>
      <c r="G72" t="s">
        <v>2073</v>
      </c>
      <c r="H72" t="s">
        <v>2073</v>
      </c>
      <c r="I72" s="164" t="str">
        <f t="shared" si="3"/>
        <v>+</v>
      </c>
    </row>
    <row r="73" spans="1:9" x14ac:dyDescent="0.25">
      <c r="A73" t="s">
        <v>1260</v>
      </c>
      <c r="B73" t="s">
        <v>1261</v>
      </c>
      <c r="C73" t="str">
        <f t="shared" si="2"/>
        <v>94039</v>
      </c>
      <c r="D73" s="153">
        <v>94039</v>
      </c>
      <c r="E73" t="s">
        <v>2073</v>
      </c>
      <c r="F73" t="s">
        <v>2073</v>
      </c>
      <c r="G73" t="s">
        <v>2073</v>
      </c>
      <c r="H73" t="s">
        <v>2073</v>
      </c>
      <c r="I73" s="164" t="str">
        <f t="shared" si="3"/>
        <v>+</v>
      </c>
    </row>
    <row r="74" spans="1:9" x14ac:dyDescent="0.25">
      <c r="A74" t="s">
        <v>1603</v>
      </c>
      <c r="B74" t="s">
        <v>1604</v>
      </c>
      <c r="C74" t="str">
        <f t="shared" si="2"/>
        <v>93331</v>
      </c>
      <c r="D74" s="153">
        <v>93331</v>
      </c>
      <c r="E74" t="s">
        <v>2073</v>
      </c>
      <c r="F74" t="s">
        <v>2073</v>
      </c>
      <c r="G74" t="s">
        <v>2073</v>
      </c>
      <c r="H74" t="s">
        <v>2073</v>
      </c>
      <c r="I74" s="164" t="str">
        <f t="shared" si="3"/>
        <v>+</v>
      </c>
    </row>
    <row r="75" spans="1:9" x14ac:dyDescent="0.25">
      <c r="A75" t="s">
        <v>1992</v>
      </c>
      <c r="B75" t="s">
        <v>1993</v>
      </c>
      <c r="C75" t="str">
        <f t="shared" si="2"/>
        <v>93375</v>
      </c>
      <c r="D75" s="153">
        <v>93375</v>
      </c>
      <c r="E75" t="s">
        <v>2073</v>
      </c>
      <c r="F75" t="s">
        <v>2073</v>
      </c>
      <c r="G75" t="s">
        <v>2073</v>
      </c>
      <c r="H75" t="s">
        <v>2073</v>
      </c>
      <c r="I75" s="164" t="str">
        <f t="shared" si="3"/>
        <v>+</v>
      </c>
    </row>
    <row r="76" spans="1:9" x14ac:dyDescent="0.25">
      <c r="A76" t="s">
        <v>1996</v>
      </c>
      <c r="B76" t="s">
        <v>1997</v>
      </c>
      <c r="C76" t="str">
        <f t="shared" si="2"/>
        <v>93397</v>
      </c>
      <c r="D76" s="153">
        <v>93397</v>
      </c>
      <c r="E76" t="s">
        <v>2073</v>
      </c>
      <c r="F76" t="s">
        <v>2073</v>
      </c>
      <c r="G76" t="s">
        <v>2073</v>
      </c>
      <c r="H76" t="s">
        <v>2073</v>
      </c>
      <c r="I76" s="164" t="str">
        <f t="shared" si="3"/>
        <v>+</v>
      </c>
    </row>
    <row r="77" spans="1:9" x14ac:dyDescent="0.25">
      <c r="A77" t="s">
        <v>1803</v>
      </c>
      <c r="B77" t="s">
        <v>1804</v>
      </c>
      <c r="C77" t="str">
        <f t="shared" si="2"/>
        <v>93404</v>
      </c>
      <c r="D77" s="153">
        <v>93404</v>
      </c>
      <c r="E77" t="s">
        <v>2073</v>
      </c>
      <c r="F77" t="s">
        <v>2073</v>
      </c>
      <c r="G77" t="s">
        <v>2073</v>
      </c>
      <c r="H77" t="s">
        <v>2073</v>
      </c>
      <c r="I77" s="164" t="str">
        <f t="shared" si="3"/>
        <v>+</v>
      </c>
    </row>
    <row r="78" spans="1:9" x14ac:dyDescent="0.25">
      <c r="A78" t="s">
        <v>1843</v>
      </c>
      <c r="B78" t="s">
        <v>1844</v>
      </c>
      <c r="C78" t="str">
        <f t="shared" si="2"/>
        <v>93478</v>
      </c>
      <c r="D78" s="153">
        <v>93478</v>
      </c>
      <c r="E78" t="s">
        <v>2073</v>
      </c>
      <c r="F78" t="s">
        <v>2073</v>
      </c>
      <c r="G78" t="s">
        <v>2073</v>
      </c>
      <c r="H78" t="s">
        <v>2073</v>
      </c>
      <c r="I78" s="164" t="str">
        <f t="shared" si="3"/>
        <v>+</v>
      </c>
    </row>
    <row r="79" spans="1:9" x14ac:dyDescent="0.25">
      <c r="A79" t="s">
        <v>1695</v>
      </c>
      <c r="B79" t="s">
        <v>1696</v>
      </c>
      <c r="C79" t="str">
        <f t="shared" si="2"/>
        <v>93214</v>
      </c>
      <c r="D79" s="153">
        <v>93214</v>
      </c>
      <c r="E79" t="s">
        <v>2073</v>
      </c>
      <c r="F79" t="s">
        <v>2073</v>
      </c>
      <c r="G79" t="s">
        <v>2073</v>
      </c>
      <c r="H79" t="s">
        <v>2073</v>
      </c>
      <c r="I79" s="164" t="str">
        <f t="shared" si="3"/>
        <v>+</v>
      </c>
    </row>
    <row r="80" spans="1:9" x14ac:dyDescent="0.25">
      <c r="A80" t="s">
        <v>1643</v>
      </c>
      <c r="B80" t="s">
        <v>1644</v>
      </c>
      <c r="C80" t="str">
        <f t="shared" si="2"/>
        <v>93204</v>
      </c>
      <c r="D80" s="153">
        <v>93204</v>
      </c>
      <c r="E80" t="s">
        <v>2073</v>
      </c>
      <c r="F80" t="s">
        <v>2073</v>
      </c>
      <c r="G80" t="s">
        <v>2073</v>
      </c>
      <c r="H80" t="s">
        <v>2073</v>
      </c>
      <c r="I80" s="164" t="str">
        <f t="shared" si="3"/>
        <v>+</v>
      </c>
    </row>
    <row r="81" spans="1:9" x14ac:dyDescent="0.25">
      <c r="A81" t="s">
        <v>2045</v>
      </c>
      <c r="B81" t="s">
        <v>2046</v>
      </c>
      <c r="C81" t="str">
        <f t="shared" si="2"/>
        <v>93284</v>
      </c>
      <c r="D81" s="153">
        <v>93284</v>
      </c>
      <c r="E81" t="s">
        <v>2073</v>
      </c>
      <c r="F81" t="s">
        <v>2073</v>
      </c>
      <c r="G81" t="s">
        <v>2073</v>
      </c>
      <c r="H81" t="s">
        <v>2073</v>
      </c>
      <c r="I81" s="164" t="str">
        <f t="shared" si="3"/>
        <v>+</v>
      </c>
    </row>
    <row r="82" spans="1:9" x14ac:dyDescent="0.25">
      <c r="A82" t="s">
        <v>1512</v>
      </c>
      <c r="B82" t="s">
        <v>1513</v>
      </c>
      <c r="C82" t="str">
        <f t="shared" si="2"/>
        <v>93426</v>
      </c>
      <c r="D82" s="153">
        <v>93426</v>
      </c>
      <c r="E82" t="s">
        <v>2073</v>
      </c>
      <c r="F82" t="s">
        <v>2073</v>
      </c>
      <c r="G82" t="s">
        <v>2073</v>
      </c>
      <c r="H82" t="s">
        <v>2073</v>
      </c>
      <c r="I82" s="164" t="str">
        <f t="shared" si="3"/>
        <v>+</v>
      </c>
    </row>
    <row r="83" spans="1:9" x14ac:dyDescent="0.25">
      <c r="A83" t="s">
        <v>943</v>
      </c>
      <c r="B83" t="s">
        <v>944</v>
      </c>
      <c r="C83" t="str">
        <f t="shared" si="2"/>
        <v>94196</v>
      </c>
      <c r="D83" s="153">
        <v>94196</v>
      </c>
      <c r="E83" t="s">
        <v>2074</v>
      </c>
      <c r="F83" t="s">
        <v>2074</v>
      </c>
      <c r="G83" t="s">
        <v>2073</v>
      </c>
      <c r="H83" t="s">
        <v>2073</v>
      </c>
      <c r="I83" s="164" t="str">
        <f t="shared" si="3"/>
        <v>-</v>
      </c>
    </row>
    <row r="84" spans="1:9" x14ac:dyDescent="0.25">
      <c r="A84" t="s">
        <v>2105</v>
      </c>
      <c r="B84" t="s">
        <v>2106</v>
      </c>
      <c r="C84" t="str">
        <f t="shared" si="2"/>
        <v>79466</v>
      </c>
      <c r="D84" s="153">
        <v>79466</v>
      </c>
      <c r="E84" t="s">
        <v>2074</v>
      </c>
      <c r="F84" t="s">
        <v>2074</v>
      </c>
      <c r="G84" t="s">
        <v>2074</v>
      </c>
      <c r="H84" t="s">
        <v>2074</v>
      </c>
      <c r="I84" s="164" t="str">
        <f t="shared" si="3"/>
        <v>-</v>
      </c>
    </row>
    <row r="85" spans="1:9" x14ac:dyDescent="0.25">
      <c r="A85" t="s">
        <v>1530</v>
      </c>
      <c r="B85" t="s">
        <v>1531</v>
      </c>
      <c r="C85" t="str">
        <f t="shared" si="2"/>
        <v>93432</v>
      </c>
      <c r="D85" s="153">
        <v>93432</v>
      </c>
      <c r="E85" t="s">
        <v>2073</v>
      </c>
      <c r="F85" t="s">
        <v>2073</v>
      </c>
      <c r="G85" t="s">
        <v>2073</v>
      </c>
      <c r="H85" t="s">
        <v>2073</v>
      </c>
      <c r="I85" s="164" t="str">
        <f t="shared" si="3"/>
        <v>+</v>
      </c>
    </row>
    <row r="86" spans="1:9" x14ac:dyDescent="0.25">
      <c r="A86" t="s">
        <v>2112</v>
      </c>
      <c r="B86" t="s">
        <v>1224</v>
      </c>
      <c r="C86" t="str">
        <f t="shared" si="2"/>
        <v>93878</v>
      </c>
      <c r="D86" s="153">
        <v>93878</v>
      </c>
      <c r="E86" t="s">
        <v>2073</v>
      </c>
      <c r="F86" t="s">
        <v>2073</v>
      </c>
      <c r="G86" t="s">
        <v>2073</v>
      </c>
      <c r="H86" t="s">
        <v>2073</v>
      </c>
      <c r="I86" s="164" t="str">
        <f t="shared" si="3"/>
        <v>+</v>
      </c>
    </row>
    <row r="87" spans="1:9" x14ac:dyDescent="0.25">
      <c r="A87" t="s">
        <v>1584</v>
      </c>
      <c r="B87" t="s">
        <v>1585</v>
      </c>
      <c r="C87" t="str">
        <f t="shared" si="2"/>
        <v>93219</v>
      </c>
      <c r="D87" s="153">
        <v>93219</v>
      </c>
      <c r="E87" t="s">
        <v>2073</v>
      </c>
      <c r="F87" t="s">
        <v>2073</v>
      </c>
      <c r="G87" t="s">
        <v>2073</v>
      </c>
      <c r="H87" t="s">
        <v>2073</v>
      </c>
      <c r="I87" s="164" t="str">
        <f t="shared" si="3"/>
        <v>+</v>
      </c>
    </row>
    <row r="88" spans="1:9" x14ac:dyDescent="0.25">
      <c r="A88" t="s">
        <v>1391</v>
      </c>
      <c r="B88" t="s">
        <v>1392</v>
      </c>
      <c r="C88" t="str">
        <f t="shared" si="2"/>
        <v>86254</v>
      </c>
      <c r="D88" s="153">
        <v>86254</v>
      </c>
      <c r="E88" t="s">
        <v>2073</v>
      </c>
      <c r="F88" t="s">
        <v>2073</v>
      </c>
      <c r="G88" t="s">
        <v>2073</v>
      </c>
      <c r="H88" t="s">
        <v>2073</v>
      </c>
      <c r="I88" s="164" t="str">
        <f t="shared" si="3"/>
        <v>+</v>
      </c>
    </row>
    <row r="89" spans="1:9" x14ac:dyDescent="0.25">
      <c r="A89" t="s">
        <v>1605</v>
      </c>
      <c r="B89" t="s">
        <v>1606</v>
      </c>
      <c r="C89" t="str">
        <f t="shared" si="2"/>
        <v>93328</v>
      </c>
      <c r="D89" s="153">
        <v>93328</v>
      </c>
      <c r="E89" t="s">
        <v>2073</v>
      </c>
      <c r="F89" t="s">
        <v>2073</v>
      </c>
      <c r="G89" t="s">
        <v>2073</v>
      </c>
      <c r="H89" t="s">
        <v>2073</v>
      </c>
      <c r="I89" s="164" t="str">
        <f t="shared" si="3"/>
        <v>+</v>
      </c>
    </row>
    <row r="90" spans="1:9" x14ac:dyDescent="0.25">
      <c r="A90" t="s">
        <v>1935</v>
      </c>
      <c r="B90" t="s">
        <v>1936</v>
      </c>
      <c r="C90" t="str">
        <f t="shared" si="2"/>
        <v>89343</v>
      </c>
      <c r="D90" s="153">
        <v>89343</v>
      </c>
      <c r="E90" t="s">
        <v>2073</v>
      </c>
      <c r="F90" t="s">
        <v>2073</v>
      </c>
      <c r="G90" t="s">
        <v>2073</v>
      </c>
      <c r="H90" t="s">
        <v>2073</v>
      </c>
      <c r="I90" s="164" t="str">
        <f t="shared" si="3"/>
        <v>+</v>
      </c>
    </row>
    <row r="91" spans="1:9" x14ac:dyDescent="0.25">
      <c r="A91" t="s">
        <v>1665</v>
      </c>
      <c r="B91" t="s">
        <v>1666</v>
      </c>
      <c r="C91" t="str">
        <f t="shared" si="2"/>
        <v>93427</v>
      </c>
      <c r="D91" s="153">
        <v>93427</v>
      </c>
      <c r="E91" t="s">
        <v>2073</v>
      </c>
      <c r="F91" t="s">
        <v>2073</v>
      </c>
      <c r="G91" t="s">
        <v>2073</v>
      </c>
      <c r="H91" t="s">
        <v>2073</v>
      </c>
      <c r="I91" s="164" t="str">
        <f t="shared" si="3"/>
        <v>+</v>
      </c>
    </row>
    <row r="92" spans="1:9" x14ac:dyDescent="0.25">
      <c r="A92" t="s">
        <v>1722</v>
      </c>
      <c r="B92" t="s">
        <v>1723</v>
      </c>
      <c r="C92" t="str">
        <f t="shared" si="2"/>
        <v>91371</v>
      </c>
      <c r="D92" s="153">
        <v>91371</v>
      </c>
      <c r="E92" t="s">
        <v>2073</v>
      </c>
      <c r="F92" t="s">
        <v>2073</v>
      </c>
      <c r="G92" t="s">
        <v>2073</v>
      </c>
      <c r="H92" t="s">
        <v>2073</v>
      </c>
      <c r="I92" s="164" t="str">
        <f t="shared" si="3"/>
        <v>+</v>
      </c>
    </row>
    <row r="93" spans="1:9" x14ac:dyDescent="0.25">
      <c r="A93" t="s">
        <v>1738</v>
      </c>
      <c r="B93" t="s">
        <v>1739</v>
      </c>
      <c r="C93" t="str">
        <f t="shared" si="2"/>
        <v>93409</v>
      </c>
      <c r="D93" s="153">
        <v>93409</v>
      </c>
      <c r="E93" t="s">
        <v>2073</v>
      </c>
      <c r="F93" t="s">
        <v>2073</v>
      </c>
      <c r="G93" t="s">
        <v>2073</v>
      </c>
      <c r="H93" t="s">
        <v>2073</v>
      </c>
      <c r="I93" s="164" t="str">
        <f t="shared" si="3"/>
        <v>+</v>
      </c>
    </row>
    <row r="94" spans="1:9" x14ac:dyDescent="0.25">
      <c r="A94" t="s">
        <v>2115</v>
      </c>
      <c r="B94" t="s">
        <v>2116</v>
      </c>
      <c r="C94" t="str">
        <f t="shared" si="2"/>
        <v>93914</v>
      </c>
      <c r="D94" s="153">
        <v>93914</v>
      </c>
      <c r="E94" t="s">
        <v>2074</v>
      </c>
      <c r="F94" t="s">
        <v>2074</v>
      </c>
      <c r="G94" t="s">
        <v>2074</v>
      </c>
      <c r="H94" t="s">
        <v>2074</v>
      </c>
      <c r="I94" s="164" t="str">
        <f t="shared" si="3"/>
        <v>-</v>
      </c>
    </row>
    <row r="95" spans="1:9" x14ac:dyDescent="0.25">
      <c r="A95" t="s">
        <v>1484</v>
      </c>
      <c r="B95" t="s">
        <v>1485</v>
      </c>
      <c r="C95" t="str">
        <f t="shared" si="2"/>
        <v>94152</v>
      </c>
      <c r="D95" s="153">
        <v>94152</v>
      </c>
      <c r="E95" t="s">
        <v>2073</v>
      </c>
      <c r="F95" t="s">
        <v>2073</v>
      </c>
      <c r="G95" t="s">
        <v>2073</v>
      </c>
      <c r="H95" t="s">
        <v>2073</v>
      </c>
      <c r="I95" s="164" t="str">
        <f t="shared" si="3"/>
        <v>+</v>
      </c>
    </row>
    <row r="96" spans="1:9" x14ac:dyDescent="0.25">
      <c r="A96" t="s">
        <v>1639</v>
      </c>
      <c r="B96" t="s">
        <v>1640</v>
      </c>
      <c r="C96" t="str">
        <f t="shared" si="2"/>
        <v>93303</v>
      </c>
      <c r="D96" s="153">
        <v>93303</v>
      </c>
      <c r="E96" t="s">
        <v>2073</v>
      </c>
      <c r="F96" t="s">
        <v>2073</v>
      </c>
      <c r="G96" t="s">
        <v>2073</v>
      </c>
      <c r="H96" t="s">
        <v>2073</v>
      </c>
      <c r="I96" s="164" t="str">
        <f t="shared" si="3"/>
        <v>+</v>
      </c>
    </row>
    <row r="97" spans="1:9" x14ac:dyDescent="0.25">
      <c r="A97" t="s">
        <v>2033</v>
      </c>
      <c r="B97" t="s">
        <v>2034</v>
      </c>
      <c r="C97" t="str">
        <f t="shared" si="2"/>
        <v>93915</v>
      </c>
      <c r="D97" s="153">
        <v>93915</v>
      </c>
      <c r="E97" t="s">
        <v>2073</v>
      </c>
      <c r="F97" t="s">
        <v>2073</v>
      </c>
      <c r="G97" t="s">
        <v>2073</v>
      </c>
      <c r="H97" t="s">
        <v>2073</v>
      </c>
      <c r="I97" s="164" t="str">
        <f t="shared" si="3"/>
        <v>+</v>
      </c>
    </row>
    <row r="98" spans="1:9" x14ac:dyDescent="0.25">
      <c r="A98" t="s">
        <v>1060</v>
      </c>
      <c r="B98" t="s">
        <v>1061</v>
      </c>
      <c r="C98" t="str">
        <f t="shared" si="2"/>
        <v>93895</v>
      </c>
      <c r="D98" s="153">
        <v>93895</v>
      </c>
      <c r="E98" t="s">
        <v>2073</v>
      </c>
      <c r="F98" t="s">
        <v>2073</v>
      </c>
      <c r="G98" t="s">
        <v>2073</v>
      </c>
      <c r="H98" t="s">
        <v>2073</v>
      </c>
      <c r="I98" s="164" t="str">
        <f t="shared" si="3"/>
        <v>+</v>
      </c>
    </row>
    <row r="99" spans="1:9" x14ac:dyDescent="0.25">
      <c r="A99" t="s">
        <v>1007</v>
      </c>
      <c r="B99" t="s">
        <v>1008</v>
      </c>
      <c r="C99" t="str">
        <f t="shared" si="2"/>
        <v>91990</v>
      </c>
      <c r="D99" s="153">
        <v>91990</v>
      </c>
      <c r="E99" t="s">
        <v>2073</v>
      </c>
      <c r="F99" t="s">
        <v>2073</v>
      </c>
      <c r="G99" t="s">
        <v>2073</v>
      </c>
      <c r="H99" t="s">
        <v>2073</v>
      </c>
      <c r="I99" s="164" t="str">
        <f t="shared" si="3"/>
        <v>+</v>
      </c>
    </row>
    <row r="100" spans="1:9" x14ac:dyDescent="0.25">
      <c r="A100" t="s">
        <v>1766</v>
      </c>
      <c r="B100" t="s">
        <v>1767</v>
      </c>
      <c r="C100" t="str">
        <f t="shared" si="2"/>
        <v>93476</v>
      </c>
      <c r="D100" s="153">
        <v>93476</v>
      </c>
      <c r="E100" t="s">
        <v>2073</v>
      </c>
      <c r="F100" t="s">
        <v>2073</v>
      </c>
      <c r="G100" t="s">
        <v>2073</v>
      </c>
      <c r="H100" t="s">
        <v>2073</v>
      </c>
      <c r="I100" s="164" t="str">
        <f t="shared" si="3"/>
        <v>+</v>
      </c>
    </row>
    <row r="101" spans="1:9" x14ac:dyDescent="0.25">
      <c r="A101" t="s">
        <v>1801</v>
      </c>
      <c r="B101" t="s">
        <v>1802</v>
      </c>
      <c r="C101" t="str">
        <f t="shared" si="2"/>
        <v>93482</v>
      </c>
      <c r="D101" s="153">
        <v>93482</v>
      </c>
      <c r="E101" t="s">
        <v>2073</v>
      </c>
      <c r="F101" t="s">
        <v>2073</v>
      </c>
      <c r="G101" t="s">
        <v>2073</v>
      </c>
      <c r="H101" t="s">
        <v>2073</v>
      </c>
      <c r="I101" s="164" t="str">
        <f t="shared" si="3"/>
        <v>+</v>
      </c>
    </row>
    <row r="102" spans="1:9" x14ac:dyDescent="0.25">
      <c r="A102" t="s">
        <v>1736</v>
      </c>
      <c r="B102" t="s">
        <v>1737</v>
      </c>
      <c r="C102" t="str">
        <f t="shared" si="2"/>
        <v>93227</v>
      </c>
      <c r="D102" s="153">
        <v>93227</v>
      </c>
      <c r="E102" t="s">
        <v>2073</v>
      </c>
      <c r="F102" t="s">
        <v>2073</v>
      </c>
      <c r="G102" t="s">
        <v>2073</v>
      </c>
      <c r="H102" t="s">
        <v>2073</v>
      </c>
      <c r="I102" s="164" t="str">
        <f t="shared" si="3"/>
        <v>+</v>
      </c>
    </row>
    <row r="103" spans="1:9" x14ac:dyDescent="0.25">
      <c r="A103" t="s">
        <v>1819</v>
      </c>
      <c r="B103" t="s">
        <v>1820</v>
      </c>
      <c r="C103" t="str">
        <f t="shared" si="2"/>
        <v>93285</v>
      </c>
      <c r="D103" s="153">
        <v>93285</v>
      </c>
      <c r="E103" t="s">
        <v>2073</v>
      </c>
      <c r="F103" t="s">
        <v>2073</v>
      </c>
      <c r="G103" t="s">
        <v>2073</v>
      </c>
      <c r="H103" t="s">
        <v>2073</v>
      </c>
      <c r="I103" s="164" t="str">
        <f t="shared" si="3"/>
        <v>+</v>
      </c>
    </row>
    <row r="104" spans="1:9" x14ac:dyDescent="0.25">
      <c r="A104" t="s">
        <v>996</v>
      </c>
      <c r="B104" t="s">
        <v>997</v>
      </c>
      <c r="C104" t="str">
        <f t="shared" si="2"/>
        <v>90830</v>
      </c>
      <c r="D104" s="153">
        <v>90830</v>
      </c>
      <c r="E104" t="s">
        <v>2073</v>
      </c>
      <c r="F104" t="s">
        <v>2073</v>
      </c>
      <c r="G104" t="s">
        <v>2073</v>
      </c>
      <c r="H104" t="s">
        <v>2073</v>
      </c>
      <c r="I104" s="164" t="str">
        <f t="shared" si="3"/>
        <v>+</v>
      </c>
    </row>
    <row r="105" spans="1:9" x14ac:dyDescent="0.25">
      <c r="A105" t="s">
        <v>1921</v>
      </c>
      <c r="B105" t="s">
        <v>1922</v>
      </c>
      <c r="C105" t="str">
        <f t="shared" si="2"/>
        <v>91103</v>
      </c>
      <c r="D105" s="153">
        <v>91103</v>
      </c>
      <c r="E105" t="s">
        <v>2073</v>
      </c>
      <c r="F105" t="s">
        <v>2073</v>
      </c>
      <c r="G105" t="s">
        <v>2073</v>
      </c>
      <c r="H105" t="s">
        <v>2073</v>
      </c>
      <c r="I105" s="164" t="str">
        <f t="shared" si="3"/>
        <v>+</v>
      </c>
    </row>
    <row r="106" spans="1:9" x14ac:dyDescent="0.25">
      <c r="A106" t="s">
        <v>1078</v>
      </c>
      <c r="B106" t="s">
        <v>1079</v>
      </c>
      <c r="C106" t="str">
        <f t="shared" si="2"/>
        <v>93876</v>
      </c>
      <c r="D106" s="153">
        <v>93876</v>
      </c>
      <c r="E106" t="s">
        <v>2073</v>
      </c>
      <c r="F106" t="s">
        <v>2073</v>
      </c>
      <c r="G106" t="s">
        <v>2073</v>
      </c>
      <c r="H106" t="s">
        <v>2073</v>
      </c>
      <c r="I106" s="164" t="str">
        <f t="shared" si="3"/>
        <v>+</v>
      </c>
    </row>
    <row r="107" spans="1:9" x14ac:dyDescent="0.25">
      <c r="A107" t="s">
        <v>1248</v>
      </c>
      <c r="B107" t="s">
        <v>1249</v>
      </c>
      <c r="C107" t="str">
        <f t="shared" si="2"/>
        <v>93903</v>
      </c>
      <c r="D107" s="153">
        <v>93903</v>
      </c>
      <c r="E107" t="s">
        <v>2073</v>
      </c>
      <c r="F107" t="s">
        <v>2073</v>
      </c>
      <c r="G107" t="s">
        <v>2073</v>
      </c>
      <c r="H107" t="s">
        <v>2073</v>
      </c>
      <c r="I107" s="164" t="str">
        <f t="shared" si="3"/>
        <v>+</v>
      </c>
    </row>
    <row r="108" spans="1:9" x14ac:dyDescent="0.25">
      <c r="A108" t="s">
        <v>2085</v>
      </c>
      <c r="B108" t="s">
        <v>2086</v>
      </c>
      <c r="C108" t="str">
        <f t="shared" si="2"/>
        <v>88980</v>
      </c>
      <c r="D108" s="153">
        <v>88980</v>
      </c>
      <c r="E108" t="s">
        <v>2074</v>
      </c>
      <c r="F108" t="s">
        <v>2074</v>
      </c>
      <c r="G108" t="s">
        <v>2074</v>
      </c>
      <c r="H108" t="s">
        <v>2074</v>
      </c>
      <c r="I108" s="164" t="str">
        <f t="shared" si="3"/>
        <v>-</v>
      </c>
    </row>
    <row r="109" spans="1:9" x14ac:dyDescent="0.25">
      <c r="A109" t="s">
        <v>1474</v>
      </c>
      <c r="B109" t="s">
        <v>1475</v>
      </c>
      <c r="C109" t="str">
        <f t="shared" si="2"/>
        <v>93209</v>
      </c>
      <c r="D109" s="153">
        <v>93209</v>
      </c>
      <c r="E109" t="s">
        <v>2073</v>
      </c>
      <c r="F109" t="s">
        <v>2073</v>
      </c>
      <c r="G109" t="s">
        <v>2073</v>
      </c>
      <c r="H109" t="s">
        <v>2073</v>
      </c>
      <c r="I109" s="164" t="str">
        <f t="shared" si="3"/>
        <v>+</v>
      </c>
    </row>
    <row r="110" spans="1:9" x14ac:dyDescent="0.25">
      <c r="A110" t="s">
        <v>1552</v>
      </c>
      <c r="B110" t="s">
        <v>1553</v>
      </c>
      <c r="C110" t="str">
        <f t="shared" si="2"/>
        <v>93215</v>
      </c>
      <c r="D110" s="153">
        <v>93215</v>
      </c>
      <c r="E110" t="s">
        <v>2073</v>
      </c>
      <c r="F110" t="s">
        <v>2073</v>
      </c>
      <c r="G110" t="s">
        <v>2073</v>
      </c>
      <c r="H110" t="s">
        <v>2073</v>
      </c>
      <c r="I110" s="164" t="str">
        <f t="shared" si="3"/>
        <v>+</v>
      </c>
    </row>
    <row r="111" spans="1:9" x14ac:dyDescent="0.25">
      <c r="A111" t="s">
        <v>1937</v>
      </c>
      <c r="B111" t="s">
        <v>1938</v>
      </c>
      <c r="C111" t="str">
        <f t="shared" si="2"/>
        <v>92962</v>
      </c>
      <c r="D111" s="153">
        <v>92962</v>
      </c>
      <c r="E111" t="s">
        <v>2073</v>
      </c>
      <c r="F111" t="s">
        <v>2073</v>
      </c>
      <c r="G111" t="s">
        <v>2073</v>
      </c>
      <c r="H111" t="s">
        <v>2073</v>
      </c>
      <c r="I111" s="164" t="str">
        <f t="shared" si="3"/>
        <v>+</v>
      </c>
    </row>
    <row r="112" spans="1:9" x14ac:dyDescent="0.25">
      <c r="A112" t="s">
        <v>1754</v>
      </c>
      <c r="B112" t="s">
        <v>1755</v>
      </c>
      <c r="C112" t="str">
        <f t="shared" si="2"/>
        <v>90128</v>
      </c>
      <c r="D112" s="153">
        <v>90128</v>
      </c>
      <c r="E112" t="s">
        <v>2073</v>
      </c>
      <c r="F112" t="s">
        <v>2073</v>
      </c>
      <c r="G112" t="s">
        <v>2073</v>
      </c>
      <c r="H112" t="s">
        <v>2073</v>
      </c>
      <c r="I112" s="164" t="str">
        <f t="shared" si="3"/>
        <v>+</v>
      </c>
    </row>
    <row r="113" spans="1:9" x14ac:dyDescent="0.25">
      <c r="A113" t="s">
        <v>1837</v>
      </c>
      <c r="B113" t="s">
        <v>1838</v>
      </c>
      <c r="C113" t="str">
        <f t="shared" si="2"/>
        <v>93452</v>
      </c>
      <c r="D113" s="153">
        <v>93452</v>
      </c>
      <c r="E113" t="s">
        <v>2073</v>
      </c>
      <c r="F113" t="s">
        <v>2073</v>
      </c>
      <c r="G113" t="s">
        <v>2073</v>
      </c>
      <c r="H113" t="s">
        <v>2073</v>
      </c>
      <c r="I113" s="164" t="str">
        <f t="shared" si="3"/>
        <v>+</v>
      </c>
    </row>
    <row r="114" spans="1:9" x14ac:dyDescent="0.25">
      <c r="A114" t="s">
        <v>1436</v>
      </c>
      <c r="B114" t="s">
        <v>1437</v>
      </c>
      <c r="C114" t="str">
        <f t="shared" si="2"/>
        <v>93221</v>
      </c>
      <c r="D114" s="153">
        <v>93221</v>
      </c>
      <c r="E114" t="s">
        <v>2073</v>
      </c>
      <c r="F114" t="s">
        <v>2073</v>
      </c>
      <c r="G114" t="s">
        <v>2073</v>
      </c>
      <c r="H114" t="s">
        <v>2073</v>
      </c>
      <c r="I114" s="164" t="str">
        <f t="shared" si="3"/>
        <v>+</v>
      </c>
    </row>
    <row r="115" spans="1:9" x14ac:dyDescent="0.25">
      <c r="A115" t="s">
        <v>2037</v>
      </c>
      <c r="B115" t="s">
        <v>2038</v>
      </c>
      <c r="C115" t="str">
        <f t="shared" si="2"/>
        <v>93325</v>
      </c>
      <c r="D115" s="153">
        <v>93325</v>
      </c>
      <c r="E115" t="s">
        <v>2073</v>
      </c>
      <c r="F115" t="s">
        <v>2073</v>
      </c>
      <c r="G115" t="s">
        <v>2073</v>
      </c>
      <c r="H115" t="s">
        <v>2073</v>
      </c>
      <c r="I115" s="164" t="str">
        <f t="shared" si="3"/>
        <v>+</v>
      </c>
    </row>
    <row r="116" spans="1:9" x14ac:dyDescent="0.25">
      <c r="A116" t="s">
        <v>1971</v>
      </c>
      <c r="B116" t="s">
        <v>1972</v>
      </c>
      <c r="C116" t="str">
        <f t="shared" si="2"/>
        <v>93399</v>
      </c>
      <c r="D116" s="153">
        <v>93399</v>
      </c>
      <c r="E116" t="s">
        <v>2073</v>
      </c>
      <c r="F116" t="s">
        <v>2073</v>
      </c>
      <c r="G116" t="s">
        <v>2073</v>
      </c>
      <c r="H116" t="s">
        <v>2073</v>
      </c>
      <c r="I116" s="164" t="str">
        <f t="shared" si="3"/>
        <v>+</v>
      </c>
    </row>
    <row r="117" spans="1:9" x14ac:dyDescent="0.25">
      <c r="A117" t="s">
        <v>1889</v>
      </c>
      <c r="B117" t="s">
        <v>1890</v>
      </c>
      <c r="C117" t="str">
        <f t="shared" si="2"/>
        <v>93234</v>
      </c>
      <c r="D117" s="153">
        <v>93234</v>
      </c>
      <c r="E117" t="s">
        <v>2073</v>
      </c>
      <c r="F117" t="s">
        <v>2073</v>
      </c>
      <c r="G117" t="s">
        <v>2073</v>
      </c>
      <c r="H117" t="s">
        <v>2073</v>
      </c>
      <c r="I117" s="164" t="str">
        <f t="shared" si="3"/>
        <v>+</v>
      </c>
    </row>
    <row r="118" spans="1:9" x14ac:dyDescent="0.25">
      <c r="A118" t="s">
        <v>1986</v>
      </c>
      <c r="B118" t="s">
        <v>1987</v>
      </c>
      <c r="C118" t="str">
        <f t="shared" si="2"/>
        <v>93271</v>
      </c>
      <c r="D118" s="153">
        <v>93271</v>
      </c>
      <c r="E118" t="s">
        <v>2073</v>
      </c>
      <c r="F118" t="s">
        <v>2073</v>
      </c>
      <c r="G118" t="s">
        <v>2073</v>
      </c>
      <c r="H118" t="s">
        <v>2073</v>
      </c>
      <c r="I118" s="164" t="str">
        <f t="shared" si="3"/>
        <v>+</v>
      </c>
    </row>
    <row r="119" spans="1:9" x14ac:dyDescent="0.25">
      <c r="A119" t="s">
        <v>1933</v>
      </c>
      <c r="B119" t="s">
        <v>1934</v>
      </c>
      <c r="C119" t="str">
        <f t="shared" si="2"/>
        <v>93337</v>
      </c>
      <c r="D119" s="153">
        <v>93337</v>
      </c>
      <c r="E119" t="s">
        <v>2073</v>
      </c>
      <c r="F119" t="s">
        <v>2073</v>
      </c>
      <c r="G119" t="s">
        <v>2073</v>
      </c>
      <c r="H119" t="s">
        <v>2073</v>
      </c>
      <c r="I119" s="164" t="str">
        <f t="shared" si="3"/>
        <v>+</v>
      </c>
    </row>
    <row r="120" spans="1:9" x14ac:dyDescent="0.25">
      <c r="A120" t="s">
        <v>991</v>
      </c>
      <c r="B120" t="s">
        <v>992</v>
      </c>
      <c r="C120" t="str">
        <f t="shared" si="2"/>
        <v>91785</v>
      </c>
      <c r="D120" s="153">
        <v>91785</v>
      </c>
      <c r="E120" t="s">
        <v>2073</v>
      </c>
      <c r="F120" t="s">
        <v>2073</v>
      </c>
      <c r="G120" t="s">
        <v>2073</v>
      </c>
      <c r="H120" t="s">
        <v>2073</v>
      </c>
      <c r="I120" s="164" t="str">
        <f t="shared" si="3"/>
        <v>+</v>
      </c>
    </row>
    <row r="121" spans="1:9" x14ac:dyDescent="0.25">
      <c r="A121" t="s">
        <v>1158</v>
      </c>
      <c r="B121" t="s">
        <v>1159</v>
      </c>
      <c r="C121" t="str">
        <f t="shared" si="2"/>
        <v>93913</v>
      </c>
      <c r="D121" s="153">
        <v>93913</v>
      </c>
      <c r="E121" t="s">
        <v>2073</v>
      </c>
      <c r="F121" t="s">
        <v>2073</v>
      </c>
      <c r="G121" t="s">
        <v>2073</v>
      </c>
      <c r="H121" t="s">
        <v>2073</v>
      </c>
      <c r="I121" s="164" t="str">
        <f t="shared" si="3"/>
        <v>+</v>
      </c>
    </row>
    <row r="122" spans="1:9" x14ac:dyDescent="0.25">
      <c r="A122" t="s">
        <v>1458</v>
      </c>
      <c r="B122" t="s">
        <v>1459</v>
      </c>
      <c r="C122" t="str">
        <f t="shared" si="2"/>
        <v>94210</v>
      </c>
      <c r="D122" s="153">
        <v>94210</v>
      </c>
      <c r="E122" t="s">
        <v>2073</v>
      </c>
      <c r="F122" t="s">
        <v>2073</v>
      </c>
      <c r="G122" t="s">
        <v>2073</v>
      </c>
      <c r="H122" t="s">
        <v>2073</v>
      </c>
      <c r="I122" s="164" t="str">
        <f t="shared" si="3"/>
        <v>+</v>
      </c>
    </row>
    <row r="123" spans="1:9" x14ac:dyDescent="0.25">
      <c r="A123" t="s">
        <v>1797</v>
      </c>
      <c r="B123" t="s">
        <v>1798</v>
      </c>
      <c r="C123" t="str">
        <f t="shared" si="2"/>
        <v>94243</v>
      </c>
      <c r="D123" s="153">
        <v>94243</v>
      </c>
      <c r="E123" t="s">
        <v>2073</v>
      </c>
      <c r="F123" t="s">
        <v>2073</v>
      </c>
      <c r="G123" t="s">
        <v>2073</v>
      </c>
      <c r="H123" t="s">
        <v>2073</v>
      </c>
      <c r="I123" s="164" t="str">
        <f t="shared" si="3"/>
        <v>+</v>
      </c>
    </row>
    <row r="124" spans="1:9" x14ac:dyDescent="0.25">
      <c r="A124" t="s">
        <v>1788</v>
      </c>
      <c r="B124" t="s">
        <v>1789</v>
      </c>
      <c r="C124" t="str">
        <f t="shared" si="2"/>
        <v>93235</v>
      </c>
      <c r="D124" s="153">
        <v>93235</v>
      </c>
      <c r="E124" t="s">
        <v>2073</v>
      </c>
      <c r="F124" t="s">
        <v>2073</v>
      </c>
      <c r="G124" t="s">
        <v>2073</v>
      </c>
      <c r="H124" t="s">
        <v>2073</v>
      </c>
      <c r="I124" s="164" t="str">
        <f t="shared" si="3"/>
        <v>+</v>
      </c>
    </row>
    <row r="125" spans="1:9" x14ac:dyDescent="0.25">
      <c r="A125" t="s">
        <v>1768</v>
      </c>
      <c r="B125" t="s">
        <v>1769</v>
      </c>
      <c r="C125" t="str">
        <f t="shared" si="2"/>
        <v>93238</v>
      </c>
      <c r="D125" s="153">
        <v>93238</v>
      </c>
      <c r="E125" t="s">
        <v>2073</v>
      </c>
      <c r="F125" t="s">
        <v>2073</v>
      </c>
      <c r="G125" t="s">
        <v>2073</v>
      </c>
      <c r="H125" t="s">
        <v>2073</v>
      </c>
      <c r="I125" s="164" t="str">
        <f t="shared" si="3"/>
        <v>+</v>
      </c>
    </row>
    <row r="126" spans="1:9" x14ac:dyDescent="0.25">
      <c r="A126" t="s">
        <v>1593</v>
      </c>
      <c r="B126" t="s">
        <v>1594</v>
      </c>
      <c r="C126" t="str">
        <f t="shared" si="2"/>
        <v>93246</v>
      </c>
      <c r="D126" s="153">
        <v>93246</v>
      </c>
      <c r="E126" t="s">
        <v>2073</v>
      </c>
      <c r="F126" t="s">
        <v>2073</v>
      </c>
      <c r="G126" t="s">
        <v>2073</v>
      </c>
      <c r="H126" t="s">
        <v>2073</v>
      </c>
      <c r="I126" s="164" t="str">
        <f t="shared" si="3"/>
        <v>+</v>
      </c>
    </row>
    <row r="127" spans="1:9" x14ac:dyDescent="0.25">
      <c r="A127" t="s">
        <v>1629</v>
      </c>
      <c r="B127" t="s">
        <v>1630</v>
      </c>
      <c r="C127" t="str">
        <f t="shared" si="2"/>
        <v>90899</v>
      </c>
      <c r="D127" s="153">
        <v>90899</v>
      </c>
      <c r="E127" t="s">
        <v>2073</v>
      </c>
      <c r="F127" t="s">
        <v>2073</v>
      </c>
      <c r="G127" t="s">
        <v>2073</v>
      </c>
      <c r="H127" t="s">
        <v>2073</v>
      </c>
      <c r="I127" s="164" t="str">
        <f t="shared" si="3"/>
        <v>+</v>
      </c>
    </row>
    <row r="128" spans="1:9" x14ac:dyDescent="0.25">
      <c r="A128" t="s">
        <v>1274</v>
      </c>
      <c r="B128" t="s">
        <v>1275</v>
      </c>
      <c r="C128" t="str">
        <f t="shared" si="2"/>
        <v>91141</v>
      </c>
      <c r="D128" s="153">
        <v>91141</v>
      </c>
      <c r="E128" t="s">
        <v>2073</v>
      </c>
      <c r="F128" t="s">
        <v>2073</v>
      </c>
      <c r="G128" t="s">
        <v>2073</v>
      </c>
      <c r="H128" t="s">
        <v>2073</v>
      </c>
      <c r="I128" s="164" t="str">
        <f t="shared" si="3"/>
        <v>+</v>
      </c>
    </row>
    <row r="129" spans="1:9" x14ac:dyDescent="0.25">
      <c r="A129" t="s">
        <v>1968</v>
      </c>
      <c r="B129" t="s">
        <v>2093</v>
      </c>
      <c r="C129" t="str">
        <f t="shared" si="2"/>
        <v>94234</v>
      </c>
      <c r="D129" s="153">
        <v>94234</v>
      </c>
      <c r="E129" t="s">
        <v>2073</v>
      </c>
      <c r="F129" t="s">
        <v>2073</v>
      </c>
      <c r="G129" t="s">
        <v>2073</v>
      </c>
      <c r="H129" t="s">
        <v>2074</v>
      </c>
      <c r="I129" s="164" t="str">
        <f t="shared" si="3"/>
        <v>-</v>
      </c>
    </row>
    <row r="130" spans="1:9" x14ac:dyDescent="0.25">
      <c r="A130" t="s">
        <v>1490</v>
      </c>
      <c r="B130" t="s">
        <v>1491</v>
      </c>
      <c r="C130" t="str">
        <f t="shared" ref="C130:C193" si="4">MID(B130,1,5)</f>
        <v>93411</v>
      </c>
      <c r="D130" s="153">
        <v>93411</v>
      </c>
      <c r="E130" t="s">
        <v>2073</v>
      </c>
      <c r="F130" t="s">
        <v>2073</v>
      </c>
      <c r="G130" t="s">
        <v>2073</v>
      </c>
      <c r="H130" t="s">
        <v>2073</v>
      </c>
      <c r="I130" s="164" t="str">
        <f t="shared" si="3"/>
        <v>+</v>
      </c>
    </row>
    <row r="131" spans="1:9" x14ac:dyDescent="0.25">
      <c r="A131" t="s">
        <v>1958</v>
      </c>
      <c r="B131" t="s">
        <v>1959</v>
      </c>
      <c r="C131" t="str">
        <f t="shared" si="4"/>
        <v>93773</v>
      </c>
      <c r="D131" s="153">
        <v>93773</v>
      </c>
      <c r="E131" t="s">
        <v>2073</v>
      </c>
      <c r="F131" t="s">
        <v>2073</v>
      </c>
      <c r="G131" t="s">
        <v>2073</v>
      </c>
      <c r="H131" t="s">
        <v>2073</v>
      </c>
      <c r="I131" s="164" t="str">
        <f t="shared" ref="I131:I194" si="5">IF((COUNTIF(E131:H131, "NIEUKOŃCZONA"))= 0, "+", "-")</f>
        <v>+</v>
      </c>
    </row>
    <row r="132" spans="1:9" x14ac:dyDescent="0.25">
      <c r="A132" t="s">
        <v>969</v>
      </c>
      <c r="B132" t="s">
        <v>970</v>
      </c>
      <c r="C132" t="str">
        <f t="shared" si="4"/>
        <v>92901</v>
      </c>
      <c r="D132" s="153">
        <v>92901</v>
      </c>
      <c r="E132" t="s">
        <v>2073</v>
      </c>
      <c r="F132" t="s">
        <v>2073</v>
      </c>
      <c r="G132" t="s">
        <v>2073</v>
      </c>
      <c r="H132" t="s">
        <v>2073</v>
      </c>
      <c r="I132" s="164" t="str">
        <f t="shared" si="5"/>
        <v>+</v>
      </c>
    </row>
    <row r="133" spans="1:9" x14ac:dyDescent="0.25">
      <c r="A133" t="s">
        <v>1964</v>
      </c>
      <c r="B133" t="s">
        <v>1965</v>
      </c>
      <c r="C133" t="str">
        <f t="shared" si="4"/>
        <v>89086</v>
      </c>
      <c r="D133" s="153">
        <v>89086</v>
      </c>
      <c r="E133" t="s">
        <v>2073</v>
      </c>
      <c r="F133" t="s">
        <v>2073</v>
      </c>
      <c r="G133" t="s">
        <v>2073</v>
      </c>
      <c r="H133" t="s">
        <v>2073</v>
      </c>
      <c r="I133" s="164" t="str">
        <f t="shared" si="5"/>
        <v>+</v>
      </c>
    </row>
    <row r="134" spans="1:9" x14ac:dyDescent="0.25">
      <c r="A134" t="s">
        <v>1524</v>
      </c>
      <c r="B134" t="s">
        <v>1525</v>
      </c>
      <c r="C134" t="str">
        <f t="shared" si="4"/>
        <v>92711</v>
      </c>
      <c r="D134" s="153">
        <v>92711</v>
      </c>
      <c r="E134" t="s">
        <v>2073</v>
      </c>
      <c r="F134" t="s">
        <v>2073</v>
      </c>
      <c r="G134" t="s">
        <v>2073</v>
      </c>
      <c r="H134" t="s">
        <v>2073</v>
      </c>
      <c r="I134" s="164" t="str">
        <f t="shared" si="5"/>
        <v>+</v>
      </c>
    </row>
    <row r="135" spans="1:9" x14ac:dyDescent="0.25">
      <c r="A135" t="s">
        <v>1412</v>
      </c>
      <c r="B135" t="s">
        <v>1413</v>
      </c>
      <c r="C135" t="str">
        <f t="shared" si="4"/>
        <v>94202</v>
      </c>
      <c r="D135" s="153">
        <v>94202</v>
      </c>
      <c r="E135" t="s">
        <v>2073</v>
      </c>
      <c r="F135" t="s">
        <v>2073</v>
      </c>
      <c r="G135" t="s">
        <v>2073</v>
      </c>
      <c r="H135" t="s">
        <v>2073</v>
      </c>
      <c r="I135" s="164" t="str">
        <f t="shared" si="5"/>
        <v>+</v>
      </c>
    </row>
    <row r="136" spans="1:9" x14ac:dyDescent="0.25">
      <c r="A136" t="s">
        <v>1568</v>
      </c>
      <c r="B136" t="s">
        <v>1569</v>
      </c>
      <c r="C136" t="str">
        <f t="shared" si="4"/>
        <v>93465</v>
      </c>
      <c r="D136" s="153">
        <v>93465</v>
      </c>
      <c r="E136" t="s">
        <v>2073</v>
      </c>
      <c r="F136" t="s">
        <v>2073</v>
      </c>
      <c r="G136" t="s">
        <v>2073</v>
      </c>
      <c r="H136" t="s">
        <v>2073</v>
      </c>
      <c r="I136" s="164" t="str">
        <f t="shared" si="5"/>
        <v>+</v>
      </c>
    </row>
    <row r="137" spans="1:9" x14ac:dyDescent="0.25">
      <c r="A137" t="s">
        <v>2077</v>
      </c>
      <c r="B137" t="s">
        <v>2078</v>
      </c>
      <c r="C137" t="str">
        <f t="shared" si="4"/>
        <v>92652</v>
      </c>
      <c r="D137" s="153">
        <v>92652</v>
      </c>
      <c r="E137" t="s">
        <v>2074</v>
      </c>
      <c r="F137" t="s">
        <v>2074</v>
      </c>
      <c r="G137" t="s">
        <v>2074</v>
      </c>
      <c r="H137" t="s">
        <v>2074</v>
      </c>
      <c r="I137" s="164" t="str">
        <f t="shared" si="5"/>
        <v>-</v>
      </c>
    </row>
    <row r="138" spans="1:9" x14ac:dyDescent="0.25">
      <c r="A138" t="s">
        <v>1679</v>
      </c>
      <c r="B138" t="s">
        <v>1680</v>
      </c>
      <c r="C138" t="str">
        <f t="shared" si="4"/>
        <v>93433</v>
      </c>
      <c r="D138" s="153">
        <v>93433</v>
      </c>
      <c r="E138" t="s">
        <v>2073</v>
      </c>
      <c r="F138" t="s">
        <v>2073</v>
      </c>
      <c r="G138" t="s">
        <v>2073</v>
      </c>
      <c r="H138" t="s">
        <v>2073</v>
      </c>
      <c r="I138" s="164" t="str">
        <f t="shared" si="5"/>
        <v>+</v>
      </c>
    </row>
    <row r="139" spans="1:9" x14ac:dyDescent="0.25">
      <c r="A139" t="s">
        <v>2035</v>
      </c>
      <c r="B139" t="s">
        <v>2036</v>
      </c>
      <c r="C139" t="str">
        <f t="shared" si="4"/>
        <v>88916</v>
      </c>
      <c r="D139" s="153">
        <v>88916</v>
      </c>
      <c r="E139" t="s">
        <v>2073</v>
      </c>
      <c r="F139" t="s">
        <v>2073</v>
      </c>
      <c r="G139" t="s">
        <v>2073</v>
      </c>
      <c r="H139" t="s">
        <v>2073</v>
      </c>
      <c r="I139" s="164" t="str">
        <f t="shared" si="5"/>
        <v>+</v>
      </c>
    </row>
    <row r="140" spans="1:9" x14ac:dyDescent="0.25">
      <c r="A140" t="s">
        <v>1939</v>
      </c>
      <c r="B140" t="s">
        <v>1940</v>
      </c>
      <c r="C140" t="str">
        <f t="shared" si="4"/>
        <v>93269</v>
      </c>
      <c r="D140" s="153">
        <v>93269</v>
      </c>
      <c r="E140" t="s">
        <v>2073</v>
      </c>
      <c r="F140" t="s">
        <v>2073</v>
      </c>
      <c r="G140" t="s">
        <v>2073</v>
      </c>
      <c r="H140" t="s">
        <v>2073</v>
      </c>
      <c r="I140" s="164" t="str">
        <f t="shared" si="5"/>
        <v>+</v>
      </c>
    </row>
    <row r="141" spans="1:9" x14ac:dyDescent="0.25">
      <c r="A141" t="s">
        <v>1019</v>
      </c>
      <c r="B141" t="s">
        <v>1020</v>
      </c>
      <c r="C141" t="str">
        <f t="shared" si="4"/>
        <v>93860</v>
      </c>
      <c r="D141" s="153">
        <v>93860</v>
      </c>
      <c r="E141" t="s">
        <v>2073</v>
      </c>
      <c r="F141" t="s">
        <v>2073</v>
      </c>
      <c r="G141" t="s">
        <v>2073</v>
      </c>
      <c r="H141" t="s">
        <v>2073</v>
      </c>
      <c r="I141" s="164" t="str">
        <f t="shared" si="5"/>
        <v>+</v>
      </c>
    </row>
    <row r="142" spans="1:9" x14ac:dyDescent="0.25">
      <c r="A142" t="s">
        <v>1998</v>
      </c>
      <c r="B142" t="s">
        <v>1999</v>
      </c>
      <c r="C142" t="str">
        <f t="shared" si="4"/>
        <v>93398</v>
      </c>
      <c r="D142" s="153">
        <v>93398</v>
      </c>
      <c r="E142" t="s">
        <v>2073</v>
      </c>
      <c r="F142" t="s">
        <v>2073</v>
      </c>
      <c r="G142" t="s">
        <v>2073</v>
      </c>
      <c r="H142" t="s">
        <v>2073</v>
      </c>
      <c r="I142" s="164" t="str">
        <f t="shared" si="5"/>
        <v>+</v>
      </c>
    </row>
    <row r="143" spans="1:9" x14ac:dyDescent="0.25">
      <c r="A143" t="s">
        <v>933</v>
      </c>
      <c r="B143" t="s">
        <v>934</v>
      </c>
      <c r="C143" t="str">
        <f t="shared" si="4"/>
        <v>92894</v>
      </c>
      <c r="D143" s="153">
        <v>92894</v>
      </c>
      <c r="E143" t="s">
        <v>2073</v>
      </c>
      <c r="F143" t="s">
        <v>2073</v>
      </c>
      <c r="G143" t="s">
        <v>2073</v>
      </c>
      <c r="H143" t="s">
        <v>2073</v>
      </c>
      <c r="I143" s="164" t="str">
        <f t="shared" si="5"/>
        <v>+</v>
      </c>
    </row>
    <row r="144" spans="1:9" x14ac:dyDescent="0.25">
      <c r="A144" t="s">
        <v>1954</v>
      </c>
      <c r="B144" t="s">
        <v>1955</v>
      </c>
      <c r="C144" t="str">
        <f t="shared" si="4"/>
        <v>87451</v>
      </c>
      <c r="D144" s="153">
        <v>87451</v>
      </c>
      <c r="E144" t="s">
        <v>2073</v>
      </c>
      <c r="F144" t="s">
        <v>2073</v>
      </c>
      <c r="G144" t="s">
        <v>2073</v>
      </c>
      <c r="H144" t="s">
        <v>2073</v>
      </c>
      <c r="I144" s="164" t="str">
        <f t="shared" si="5"/>
        <v>+</v>
      </c>
    </row>
    <row r="145" spans="1:9" x14ac:dyDescent="0.25">
      <c r="A145" t="s">
        <v>2103</v>
      </c>
      <c r="B145" t="s">
        <v>2104</v>
      </c>
      <c r="C145" t="str">
        <f t="shared" si="4"/>
        <v>86830</v>
      </c>
      <c r="D145" s="153">
        <v>86830</v>
      </c>
      <c r="E145" t="s">
        <v>2074</v>
      </c>
      <c r="F145" t="s">
        <v>2074</v>
      </c>
      <c r="G145" t="s">
        <v>2074</v>
      </c>
      <c r="H145" t="s">
        <v>2074</v>
      </c>
      <c r="I145" s="164" t="str">
        <f t="shared" si="5"/>
        <v>-</v>
      </c>
    </row>
    <row r="146" spans="1:9" x14ac:dyDescent="0.25">
      <c r="A146" t="s">
        <v>1752</v>
      </c>
      <c r="B146" t="s">
        <v>1753</v>
      </c>
      <c r="C146" t="str">
        <f t="shared" si="4"/>
        <v>93298</v>
      </c>
      <c r="D146" s="153">
        <v>93298</v>
      </c>
      <c r="E146" t="s">
        <v>2073</v>
      </c>
      <c r="F146" t="s">
        <v>2073</v>
      </c>
      <c r="G146" t="s">
        <v>2073</v>
      </c>
      <c r="H146" t="s">
        <v>2073</v>
      </c>
      <c r="I146" s="164" t="str">
        <f t="shared" si="5"/>
        <v>+</v>
      </c>
    </row>
    <row r="147" spans="1:9" x14ac:dyDescent="0.25">
      <c r="A147" t="s">
        <v>1913</v>
      </c>
      <c r="B147" t="s">
        <v>1914</v>
      </c>
      <c r="C147" t="str">
        <f t="shared" si="4"/>
        <v>93381</v>
      </c>
      <c r="D147" s="153">
        <v>93381</v>
      </c>
      <c r="E147" t="s">
        <v>2073</v>
      </c>
      <c r="F147" t="s">
        <v>2073</v>
      </c>
      <c r="G147" t="s">
        <v>2073</v>
      </c>
      <c r="H147" t="s">
        <v>2073</v>
      </c>
      <c r="I147" s="164" t="str">
        <f t="shared" si="5"/>
        <v>+</v>
      </c>
    </row>
    <row r="148" spans="1:9" x14ac:dyDescent="0.25">
      <c r="A148" t="s">
        <v>1015</v>
      </c>
      <c r="B148" t="s">
        <v>1016</v>
      </c>
      <c r="C148" t="str">
        <f t="shared" si="4"/>
        <v>87288</v>
      </c>
      <c r="D148" s="153">
        <v>87288</v>
      </c>
      <c r="E148" t="s">
        <v>2073</v>
      </c>
      <c r="F148" t="s">
        <v>2073</v>
      </c>
      <c r="G148" t="s">
        <v>2073</v>
      </c>
      <c r="H148" t="s">
        <v>2073</v>
      </c>
      <c r="I148" s="164" t="str">
        <f t="shared" si="5"/>
        <v>+</v>
      </c>
    </row>
    <row r="149" spans="1:9" x14ac:dyDescent="0.25">
      <c r="A149" t="s">
        <v>1683</v>
      </c>
      <c r="B149" t="s">
        <v>1684</v>
      </c>
      <c r="C149" t="str">
        <f t="shared" si="4"/>
        <v>93195</v>
      </c>
      <c r="D149" s="153">
        <v>93195</v>
      </c>
      <c r="E149" t="s">
        <v>2073</v>
      </c>
      <c r="F149" t="s">
        <v>2073</v>
      </c>
      <c r="G149" t="s">
        <v>2073</v>
      </c>
      <c r="H149" t="s">
        <v>2073</v>
      </c>
      <c r="I149" s="164" t="str">
        <f t="shared" si="5"/>
        <v>+</v>
      </c>
    </row>
    <row r="150" spans="1:9" x14ac:dyDescent="0.25">
      <c r="A150" t="s">
        <v>1839</v>
      </c>
      <c r="B150" t="s">
        <v>1840</v>
      </c>
      <c r="C150" t="str">
        <f t="shared" si="4"/>
        <v>93207</v>
      </c>
      <c r="D150" s="153">
        <v>93207</v>
      </c>
      <c r="E150" t="s">
        <v>2073</v>
      </c>
      <c r="F150" t="s">
        <v>2073</v>
      </c>
      <c r="G150" t="s">
        <v>2073</v>
      </c>
      <c r="H150" t="s">
        <v>2073</v>
      </c>
      <c r="I150" s="164" t="str">
        <f t="shared" si="5"/>
        <v>+</v>
      </c>
    </row>
    <row r="151" spans="1:9" x14ac:dyDescent="0.25">
      <c r="A151" t="s">
        <v>1878</v>
      </c>
      <c r="B151" t="s">
        <v>1879</v>
      </c>
      <c r="C151" t="str">
        <f t="shared" si="4"/>
        <v>93231</v>
      </c>
      <c r="D151" s="153">
        <v>93231</v>
      </c>
      <c r="E151" t="s">
        <v>2073</v>
      </c>
      <c r="F151" t="s">
        <v>2073</v>
      </c>
      <c r="G151" t="s">
        <v>2073</v>
      </c>
      <c r="H151" t="s">
        <v>2073</v>
      </c>
      <c r="I151" s="164" t="str">
        <f t="shared" si="5"/>
        <v>+</v>
      </c>
    </row>
    <row r="152" spans="1:9" x14ac:dyDescent="0.25">
      <c r="A152" t="s">
        <v>1576</v>
      </c>
      <c r="B152" t="s">
        <v>1577</v>
      </c>
      <c r="C152" t="str">
        <f t="shared" si="4"/>
        <v>90799</v>
      </c>
      <c r="D152" s="153">
        <v>90799</v>
      </c>
      <c r="E152" t="s">
        <v>2073</v>
      </c>
      <c r="F152" t="s">
        <v>2073</v>
      </c>
      <c r="G152" t="s">
        <v>2073</v>
      </c>
      <c r="H152" t="s">
        <v>2073</v>
      </c>
      <c r="I152" s="164" t="str">
        <f t="shared" si="5"/>
        <v>+</v>
      </c>
    </row>
    <row r="153" spans="1:9" x14ac:dyDescent="0.25">
      <c r="A153" t="s">
        <v>1742</v>
      </c>
      <c r="B153" t="s">
        <v>1743</v>
      </c>
      <c r="C153" t="str">
        <f t="shared" si="4"/>
        <v>93295</v>
      </c>
      <c r="D153" s="153">
        <v>93295</v>
      </c>
      <c r="E153" t="s">
        <v>2073</v>
      </c>
      <c r="F153" t="s">
        <v>2073</v>
      </c>
      <c r="G153" t="s">
        <v>2073</v>
      </c>
      <c r="H153" t="s">
        <v>2073</v>
      </c>
      <c r="I153" s="164" t="str">
        <f t="shared" si="5"/>
        <v>+</v>
      </c>
    </row>
    <row r="154" spans="1:9" x14ac:dyDescent="0.25">
      <c r="A154" t="s">
        <v>1718</v>
      </c>
      <c r="B154" t="s">
        <v>1719</v>
      </c>
      <c r="C154" t="str">
        <f t="shared" si="4"/>
        <v>93351</v>
      </c>
      <c r="D154" s="153">
        <v>93351</v>
      </c>
      <c r="E154" t="s">
        <v>2073</v>
      </c>
      <c r="F154" t="s">
        <v>2073</v>
      </c>
      <c r="G154" t="s">
        <v>2073</v>
      </c>
      <c r="H154" t="s">
        <v>2073</v>
      </c>
      <c r="I154" s="164" t="str">
        <f t="shared" si="5"/>
        <v>+</v>
      </c>
    </row>
    <row r="155" spans="1:9" x14ac:dyDescent="0.25">
      <c r="A155" t="s">
        <v>1466</v>
      </c>
      <c r="B155" t="s">
        <v>1467</v>
      </c>
      <c r="C155" t="str">
        <f t="shared" si="4"/>
        <v>93379</v>
      </c>
      <c r="D155" s="153">
        <v>93379</v>
      </c>
      <c r="E155" t="s">
        <v>2073</v>
      </c>
      <c r="F155" t="s">
        <v>2073</v>
      </c>
      <c r="G155" t="s">
        <v>2073</v>
      </c>
      <c r="H155" t="s">
        <v>2073</v>
      </c>
      <c r="I155" s="164" t="str">
        <f t="shared" si="5"/>
        <v>+</v>
      </c>
    </row>
    <row r="156" spans="1:9" x14ac:dyDescent="0.25">
      <c r="A156" t="s">
        <v>2016</v>
      </c>
      <c r="B156" t="s">
        <v>2017</v>
      </c>
      <c r="C156" t="str">
        <f t="shared" si="4"/>
        <v>87754</v>
      </c>
      <c r="D156" s="153">
        <v>87754</v>
      </c>
      <c r="E156" t="s">
        <v>2073</v>
      </c>
      <c r="F156" t="s">
        <v>2073</v>
      </c>
      <c r="G156" t="s">
        <v>2073</v>
      </c>
      <c r="H156" t="s">
        <v>2073</v>
      </c>
      <c r="I156" s="164" t="str">
        <f t="shared" si="5"/>
        <v>+</v>
      </c>
    </row>
    <row r="157" spans="1:9" x14ac:dyDescent="0.25">
      <c r="A157" t="s">
        <v>1494</v>
      </c>
      <c r="B157" t="s">
        <v>1495</v>
      </c>
      <c r="C157" t="str">
        <f t="shared" si="4"/>
        <v>93416</v>
      </c>
      <c r="D157" s="153">
        <v>93416</v>
      </c>
      <c r="E157" t="s">
        <v>2073</v>
      </c>
      <c r="F157" t="s">
        <v>2073</v>
      </c>
      <c r="G157" t="s">
        <v>2073</v>
      </c>
      <c r="H157" t="s">
        <v>2073</v>
      </c>
      <c r="I157" s="164" t="str">
        <f t="shared" si="5"/>
        <v>+</v>
      </c>
    </row>
    <row r="158" spans="1:9" x14ac:dyDescent="0.25">
      <c r="A158" t="s">
        <v>2113</v>
      </c>
      <c r="B158" t="s">
        <v>2114</v>
      </c>
      <c r="C158" t="str">
        <f t="shared" si="4"/>
        <v>90473</v>
      </c>
      <c r="D158" s="153">
        <v>90473</v>
      </c>
      <c r="E158" t="s">
        <v>2073</v>
      </c>
      <c r="F158" t="s">
        <v>2073</v>
      </c>
      <c r="G158" t="s">
        <v>2073</v>
      </c>
      <c r="H158" t="s">
        <v>2073</v>
      </c>
      <c r="I158" s="164" t="str">
        <f t="shared" si="5"/>
        <v>+</v>
      </c>
    </row>
    <row r="159" spans="1:9" x14ac:dyDescent="0.25">
      <c r="A159" t="s">
        <v>1125</v>
      </c>
      <c r="B159" t="s">
        <v>1126</v>
      </c>
      <c r="C159" t="str">
        <f t="shared" si="4"/>
        <v>93905</v>
      </c>
      <c r="D159" s="153">
        <v>93905</v>
      </c>
      <c r="E159" t="s">
        <v>2073</v>
      </c>
      <c r="F159" t="s">
        <v>2073</v>
      </c>
      <c r="G159" t="s">
        <v>2073</v>
      </c>
      <c r="H159" t="s">
        <v>2073</v>
      </c>
      <c r="I159" s="164" t="str">
        <f t="shared" si="5"/>
        <v>+</v>
      </c>
    </row>
    <row r="160" spans="1:9" x14ac:dyDescent="0.25">
      <c r="A160" t="s">
        <v>1716</v>
      </c>
      <c r="B160" t="s">
        <v>1717</v>
      </c>
      <c r="C160" t="str">
        <f t="shared" si="4"/>
        <v>93474</v>
      </c>
      <c r="D160" s="153">
        <v>93474</v>
      </c>
      <c r="E160" t="s">
        <v>2073</v>
      </c>
      <c r="F160" t="s">
        <v>2073</v>
      </c>
      <c r="G160" t="s">
        <v>2073</v>
      </c>
      <c r="H160" t="s">
        <v>2073</v>
      </c>
      <c r="I160" s="164" t="str">
        <f t="shared" si="5"/>
        <v>+</v>
      </c>
    </row>
    <row r="161" spans="1:9" x14ac:dyDescent="0.25">
      <c r="A161" t="s">
        <v>2099</v>
      </c>
      <c r="B161" t="s">
        <v>2100</v>
      </c>
      <c r="C161" t="str">
        <f t="shared" si="4"/>
        <v>89794</v>
      </c>
      <c r="D161" s="153">
        <v>89794</v>
      </c>
      <c r="E161" t="s">
        <v>2074</v>
      </c>
      <c r="F161" t="s">
        <v>2074</v>
      </c>
      <c r="G161" t="s">
        <v>2074</v>
      </c>
      <c r="H161" t="s">
        <v>2074</v>
      </c>
      <c r="I161" s="164" t="str">
        <f t="shared" si="5"/>
        <v>-</v>
      </c>
    </row>
    <row r="162" spans="1:9" x14ac:dyDescent="0.25">
      <c r="A162" t="s">
        <v>1482</v>
      </c>
      <c r="B162" t="s">
        <v>1483</v>
      </c>
      <c r="C162" t="str">
        <f t="shared" si="4"/>
        <v>93248</v>
      </c>
      <c r="D162" s="153">
        <v>93248</v>
      </c>
      <c r="E162" t="s">
        <v>2073</v>
      </c>
      <c r="F162" t="s">
        <v>2073</v>
      </c>
      <c r="G162" t="s">
        <v>2073</v>
      </c>
      <c r="H162" t="s">
        <v>2073</v>
      </c>
      <c r="I162" s="164" t="str">
        <f t="shared" si="5"/>
        <v>+</v>
      </c>
    </row>
    <row r="163" spans="1:9" x14ac:dyDescent="0.25">
      <c r="A163" t="s">
        <v>1675</v>
      </c>
      <c r="B163" t="s">
        <v>1676</v>
      </c>
      <c r="C163" t="str">
        <f t="shared" si="4"/>
        <v>93250</v>
      </c>
      <c r="D163" s="153">
        <v>93250</v>
      </c>
      <c r="E163" t="s">
        <v>2073</v>
      </c>
      <c r="F163" t="s">
        <v>2073</v>
      </c>
      <c r="G163" t="s">
        <v>2073</v>
      </c>
      <c r="H163" t="s">
        <v>2073</v>
      </c>
      <c r="I163" s="164" t="str">
        <f t="shared" si="5"/>
        <v>+</v>
      </c>
    </row>
    <row r="164" spans="1:9" x14ac:dyDescent="0.25">
      <c r="A164" t="s">
        <v>1404</v>
      </c>
      <c r="B164" t="s">
        <v>1405</v>
      </c>
      <c r="C164" t="str">
        <f t="shared" si="4"/>
        <v>93856</v>
      </c>
      <c r="D164" s="153">
        <v>93856</v>
      </c>
      <c r="E164" t="s">
        <v>2073</v>
      </c>
      <c r="F164" t="s">
        <v>2073</v>
      </c>
      <c r="G164" t="s">
        <v>2073</v>
      </c>
      <c r="H164" t="s">
        <v>2073</v>
      </c>
      <c r="I164" s="164" t="str">
        <f t="shared" si="5"/>
        <v>+</v>
      </c>
    </row>
    <row r="165" spans="1:9" x14ac:dyDescent="0.25">
      <c r="A165" t="s">
        <v>1881</v>
      </c>
      <c r="B165" t="s">
        <v>1882</v>
      </c>
      <c r="C165" t="str">
        <f t="shared" si="4"/>
        <v>93279</v>
      </c>
      <c r="D165" s="153">
        <v>93279</v>
      </c>
      <c r="E165" t="s">
        <v>2073</v>
      </c>
      <c r="F165" t="s">
        <v>2073</v>
      </c>
      <c r="G165" t="s">
        <v>2073</v>
      </c>
      <c r="H165" t="s">
        <v>2073</v>
      </c>
      <c r="I165" s="164" t="str">
        <f t="shared" si="5"/>
        <v>+</v>
      </c>
    </row>
    <row r="166" spans="1:9" x14ac:dyDescent="0.25">
      <c r="A166" t="s">
        <v>1400</v>
      </c>
      <c r="B166" t="s">
        <v>1401</v>
      </c>
      <c r="C166" t="str">
        <f t="shared" si="4"/>
        <v>92937</v>
      </c>
      <c r="D166" s="153">
        <v>92937</v>
      </c>
      <c r="E166" t="s">
        <v>2073</v>
      </c>
      <c r="F166" t="s">
        <v>2073</v>
      </c>
      <c r="G166" t="s">
        <v>2073</v>
      </c>
      <c r="H166" t="s">
        <v>2073</v>
      </c>
      <c r="I166" s="164" t="str">
        <f t="shared" si="5"/>
        <v>+</v>
      </c>
    </row>
    <row r="167" spans="1:9" x14ac:dyDescent="0.25">
      <c r="A167" t="s">
        <v>1410</v>
      </c>
      <c r="B167" t="s">
        <v>1411</v>
      </c>
      <c r="C167" t="str">
        <f t="shared" si="4"/>
        <v>93332</v>
      </c>
      <c r="D167" s="153">
        <v>93332</v>
      </c>
      <c r="E167" t="s">
        <v>2073</v>
      </c>
      <c r="F167" t="s">
        <v>2073</v>
      </c>
      <c r="G167" t="s">
        <v>2073</v>
      </c>
      <c r="H167" t="s">
        <v>2073</v>
      </c>
      <c r="I167" s="164" t="str">
        <f t="shared" si="5"/>
        <v>+</v>
      </c>
    </row>
    <row r="168" spans="1:9" x14ac:dyDescent="0.25">
      <c r="A168" t="s">
        <v>1329</v>
      </c>
      <c r="B168" t="s">
        <v>2021</v>
      </c>
      <c r="C168" t="str">
        <f t="shared" si="4"/>
        <v>93897</v>
      </c>
      <c r="D168" s="153">
        <v>93897</v>
      </c>
      <c r="E168" t="s">
        <v>2073</v>
      </c>
      <c r="F168" t="s">
        <v>2073</v>
      </c>
      <c r="G168" t="s">
        <v>2073</v>
      </c>
      <c r="H168" t="s">
        <v>2073</v>
      </c>
      <c r="I168" s="164" t="str">
        <f t="shared" si="5"/>
        <v>+</v>
      </c>
    </row>
    <row r="169" spans="1:9" x14ac:dyDescent="0.25">
      <c r="A169" t="s">
        <v>1858</v>
      </c>
      <c r="B169" t="s">
        <v>1859</v>
      </c>
      <c r="C169" t="str">
        <f t="shared" si="4"/>
        <v>93421</v>
      </c>
      <c r="D169" s="153">
        <v>93421</v>
      </c>
      <c r="E169" t="s">
        <v>2073</v>
      </c>
      <c r="F169" t="s">
        <v>2073</v>
      </c>
      <c r="G169" t="s">
        <v>2073</v>
      </c>
      <c r="H169" t="s">
        <v>2073</v>
      </c>
      <c r="I169" s="164" t="str">
        <f t="shared" si="5"/>
        <v>+</v>
      </c>
    </row>
    <row r="170" spans="1:9" x14ac:dyDescent="0.25">
      <c r="A170" t="s">
        <v>1611</v>
      </c>
      <c r="B170" t="s">
        <v>1612</v>
      </c>
      <c r="C170" t="str">
        <f t="shared" si="4"/>
        <v>93463</v>
      </c>
      <c r="D170" s="153">
        <v>93463</v>
      </c>
      <c r="E170" t="s">
        <v>2073</v>
      </c>
      <c r="F170" t="s">
        <v>2073</v>
      </c>
      <c r="G170" t="s">
        <v>2073</v>
      </c>
      <c r="H170" t="s">
        <v>2073</v>
      </c>
      <c r="I170" s="164" t="str">
        <f t="shared" si="5"/>
        <v>+</v>
      </c>
    </row>
    <row r="171" spans="1:9" x14ac:dyDescent="0.25">
      <c r="A171" t="s">
        <v>2010</v>
      </c>
      <c r="B171" t="s">
        <v>2011</v>
      </c>
      <c r="C171" t="str">
        <f t="shared" si="4"/>
        <v>93466</v>
      </c>
      <c r="D171" s="153">
        <v>93466</v>
      </c>
      <c r="E171" t="s">
        <v>2073</v>
      </c>
      <c r="F171" t="s">
        <v>2073</v>
      </c>
      <c r="G171" t="s">
        <v>2073</v>
      </c>
      <c r="H171" t="s">
        <v>2073</v>
      </c>
      <c r="I171" s="164" t="str">
        <f t="shared" si="5"/>
        <v>+</v>
      </c>
    </row>
    <row r="172" spans="1:9" x14ac:dyDescent="0.25">
      <c r="A172" t="s">
        <v>1035</v>
      </c>
      <c r="B172" t="s">
        <v>1036</v>
      </c>
      <c r="C172" t="str">
        <f t="shared" si="4"/>
        <v>94043</v>
      </c>
      <c r="D172" s="153">
        <v>94043</v>
      </c>
      <c r="E172" t="s">
        <v>2073</v>
      </c>
      <c r="F172" t="s">
        <v>2073</v>
      </c>
      <c r="G172" t="s">
        <v>2073</v>
      </c>
      <c r="H172" t="s">
        <v>2073</v>
      </c>
      <c r="I172" s="164" t="str">
        <f t="shared" si="5"/>
        <v>+</v>
      </c>
    </row>
    <row r="173" spans="1:9" x14ac:dyDescent="0.25">
      <c r="A173" t="s">
        <v>2109</v>
      </c>
      <c r="B173" t="s">
        <v>2110</v>
      </c>
      <c r="C173" t="str">
        <f t="shared" si="4"/>
        <v>93861</v>
      </c>
      <c r="D173" s="153">
        <v>93861</v>
      </c>
      <c r="E173" t="s">
        <v>2074</v>
      </c>
      <c r="F173" t="s">
        <v>2074</v>
      </c>
      <c r="G173" t="s">
        <v>2074</v>
      </c>
      <c r="H173" t="s">
        <v>2074</v>
      </c>
      <c r="I173" s="164" t="str">
        <f t="shared" si="5"/>
        <v>-</v>
      </c>
    </row>
    <row r="174" spans="1:9" x14ac:dyDescent="0.25">
      <c r="A174" t="s">
        <v>1480</v>
      </c>
      <c r="B174" t="s">
        <v>1481</v>
      </c>
      <c r="C174" t="str">
        <f t="shared" si="4"/>
        <v>93415</v>
      </c>
      <c r="D174" s="153">
        <v>93415</v>
      </c>
      <c r="E174" t="s">
        <v>2073</v>
      </c>
      <c r="F174" t="s">
        <v>2073</v>
      </c>
      <c r="G174" t="s">
        <v>2073</v>
      </c>
      <c r="H174" t="s">
        <v>2073</v>
      </c>
      <c r="I174" s="164" t="str">
        <f t="shared" si="5"/>
        <v>+</v>
      </c>
    </row>
    <row r="175" spans="1:9" x14ac:dyDescent="0.25">
      <c r="A175" t="s">
        <v>1945</v>
      </c>
      <c r="B175" t="s">
        <v>1946</v>
      </c>
      <c r="C175" t="str">
        <f t="shared" si="4"/>
        <v>93252</v>
      </c>
      <c r="D175" s="153">
        <v>93252</v>
      </c>
      <c r="E175" t="s">
        <v>2073</v>
      </c>
      <c r="F175" t="s">
        <v>2073</v>
      </c>
      <c r="G175" t="s">
        <v>2073</v>
      </c>
      <c r="H175" t="s">
        <v>2073</v>
      </c>
      <c r="I175" s="164" t="str">
        <f t="shared" si="5"/>
        <v>+</v>
      </c>
    </row>
    <row r="176" spans="1:9" x14ac:dyDescent="0.25">
      <c r="A176" t="s">
        <v>1856</v>
      </c>
      <c r="B176" t="s">
        <v>1857</v>
      </c>
      <c r="C176" t="str">
        <f t="shared" si="4"/>
        <v>93403</v>
      </c>
      <c r="D176" s="153">
        <v>93403</v>
      </c>
      <c r="E176" t="s">
        <v>2073</v>
      </c>
      <c r="F176" t="s">
        <v>2073</v>
      </c>
      <c r="G176" t="s">
        <v>2073</v>
      </c>
      <c r="H176" t="s">
        <v>2073</v>
      </c>
      <c r="I176" s="164" t="str">
        <f t="shared" si="5"/>
        <v>+</v>
      </c>
    </row>
    <row r="177" spans="1:9" x14ac:dyDescent="0.25">
      <c r="A177" t="s">
        <v>1635</v>
      </c>
      <c r="B177" t="s">
        <v>1636</v>
      </c>
      <c r="C177" t="str">
        <f t="shared" si="4"/>
        <v>93774</v>
      </c>
      <c r="D177" s="153">
        <v>93774</v>
      </c>
      <c r="E177" t="s">
        <v>2073</v>
      </c>
      <c r="F177" t="s">
        <v>2073</v>
      </c>
      <c r="G177" t="s">
        <v>2073</v>
      </c>
      <c r="H177" t="s">
        <v>2073</v>
      </c>
      <c r="I177" s="164" t="str">
        <f t="shared" si="5"/>
        <v>+</v>
      </c>
    </row>
    <row r="178" spans="1:9" x14ac:dyDescent="0.25">
      <c r="A178" t="s">
        <v>1984</v>
      </c>
      <c r="B178" t="s">
        <v>1985</v>
      </c>
      <c r="C178" t="str">
        <f t="shared" si="4"/>
        <v>93441</v>
      </c>
      <c r="D178" s="153">
        <v>93441</v>
      </c>
      <c r="E178" t="s">
        <v>2073</v>
      </c>
      <c r="F178" t="s">
        <v>2073</v>
      </c>
      <c r="G178" t="s">
        <v>2073</v>
      </c>
      <c r="H178" t="s">
        <v>2073</v>
      </c>
      <c r="I178" s="164" t="str">
        <f t="shared" si="5"/>
        <v>+</v>
      </c>
    </row>
    <row r="179" spans="1:9" x14ac:dyDescent="0.25">
      <c r="A179" t="s">
        <v>1931</v>
      </c>
      <c r="B179" t="s">
        <v>1932</v>
      </c>
      <c r="C179" t="str">
        <f t="shared" si="4"/>
        <v>93517</v>
      </c>
      <c r="D179" s="153">
        <v>93517</v>
      </c>
      <c r="E179" t="s">
        <v>2073</v>
      </c>
      <c r="F179" t="s">
        <v>2073</v>
      </c>
      <c r="G179" t="s">
        <v>2073</v>
      </c>
      <c r="H179" t="s">
        <v>2073</v>
      </c>
      <c r="I179" s="164" t="str">
        <f t="shared" si="5"/>
        <v>+</v>
      </c>
    </row>
    <row r="180" spans="1:9" x14ac:dyDescent="0.25">
      <c r="A180" t="s">
        <v>1574</v>
      </c>
      <c r="B180" t="s">
        <v>1575</v>
      </c>
      <c r="C180" t="str">
        <f t="shared" si="4"/>
        <v>93224</v>
      </c>
      <c r="D180" s="153">
        <v>93224</v>
      </c>
      <c r="E180" t="s">
        <v>2073</v>
      </c>
      <c r="F180" t="s">
        <v>2073</v>
      </c>
      <c r="G180" t="s">
        <v>2073</v>
      </c>
      <c r="H180" t="s">
        <v>2073</v>
      </c>
      <c r="I180" s="164" t="str">
        <f t="shared" si="5"/>
        <v>+</v>
      </c>
    </row>
    <row r="181" spans="1:9" x14ac:dyDescent="0.25">
      <c r="A181" t="s">
        <v>1891</v>
      </c>
      <c r="B181" t="s">
        <v>1892</v>
      </c>
      <c r="C181" t="str">
        <f t="shared" si="4"/>
        <v>93236</v>
      </c>
      <c r="D181" s="153">
        <v>93236</v>
      </c>
      <c r="E181" t="s">
        <v>2073</v>
      </c>
      <c r="F181" t="s">
        <v>2073</v>
      </c>
      <c r="G181" t="s">
        <v>2073</v>
      </c>
      <c r="H181" t="s">
        <v>2073</v>
      </c>
      <c r="I181" s="164" t="str">
        <f t="shared" si="5"/>
        <v>+</v>
      </c>
    </row>
    <row r="182" spans="1:9" x14ac:dyDescent="0.25">
      <c r="A182" t="s">
        <v>1304</v>
      </c>
      <c r="B182" t="s">
        <v>1305</v>
      </c>
      <c r="C182" t="str">
        <f t="shared" si="4"/>
        <v>94041</v>
      </c>
      <c r="D182" s="153">
        <v>94041</v>
      </c>
      <c r="E182" t="s">
        <v>2073</v>
      </c>
      <c r="F182" t="s">
        <v>2073</v>
      </c>
      <c r="G182" t="s">
        <v>2073</v>
      </c>
      <c r="H182" t="s">
        <v>2073</v>
      </c>
      <c r="I182" s="164" t="str">
        <f t="shared" si="5"/>
        <v>+</v>
      </c>
    </row>
    <row r="183" spans="1:9" x14ac:dyDescent="0.25">
      <c r="A183" t="s">
        <v>1107</v>
      </c>
      <c r="B183" t="s">
        <v>1108</v>
      </c>
      <c r="C183" t="str">
        <f t="shared" si="4"/>
        <v>92781</v>
      </c>
      <c r="D183" s="153">
        <v>92781</v>
      </c>
      <c r="E183" t="s">
        <v>2073</v>
      </c>
      <c r="F183" t="s">
        <v>2073</v>
      </c>
      <c r="G183" t="s">
        <v>2073</v>
      </c>
      <c r="H183" t="s">
        <v>2073</v>
      </c>
      <c r="I183" s="164" t="str">
        <f t="shared" si="5"/>
        <v>+</v>
      </c>
    </row>
    <row r="184" spans="1:9" x14ac:dyDescent="0.25">
      <c r="A184" t="s">
        <v>1134</v>
      </c>
      <c r="B184" t="s">
        <v>1135</v>
      </c>
      <c r="C184" t="str">
        <f t="shared" si="4"/>
        <v>94040</v>
      </c>
      <c r="D184" s="153">
        <v>94040</v>
      </c>
      <c r="E184" t="s">
        <v>2073</v>
      </c>
      <c r="F184" t="s">
        <v>2073</v>
      </c>
      <c r="G184" t="s">
        <v>2073</v>
      </c>
      <c r="H184" t="s">
        <v>2073</v>
      </c>
      <c r="I184" s="164" t="str">
        <f t="shared" si="5"/>
        <v>+</v>
      </c>
    </row>
    <row r="185" spans="1:9" x14ac:dyDescent="0.25">
      <c r="A185" t="s">
        <v>1595</v>
      </c>
      <c r="B185" t="s">
        <v>1596</v>
      </c>
      <c r="C185" t="str">
        <f t="shared" si="4"/>
        <v>93263</v>
      </c>
      <c r="D185" s="153">
        <v>93263</v>
      </c>
      <c r="E185" t="s">
        <v>2073</v>
      </c>
      <c r="F185" t="s">
        <v>2073</v>
      </c>
      <c r="G185" t="s">
        <v>2073</v>
      </c>
      <c r="H185" t="s">
        <v>2073</v>
      </c>
      <c r="I185" s="164" t="str">
        <f t="shared" si="5"/>
        <v>+</v>
      </c>
    </row>
    <row r="186" spans="1:9" x14ac:dyDescent="0.25">
      <c r="A186" t="s">
        <v>1734</v>
      </c>
      <c r="B186" t="s">
        <v>1735</v>
      </c>
      <c r="C186" t="str">
        <f t="shared" si="4"/>
        <v>93264</v>
      </c>
      <c r="D186" s="153">
        <v>93264</v>
      </c>
      <c r="E186" t="s">
        <v>2073</v>
      </c>
      <c r="F186" t="s">
        <v>2073</v>
      </c>
      <c r="G186" t="s">
        <v>2073</v>
      </c>
      <c r="H186" t="s">
        <v>2073</v>
      </c>
      <c r="I186" s="164" t="str">
        <f t="shared" si="5"/>
        <v>+</v>
      </c>
    </row>
    <row r="187" spans="1:9" x14ac:dyDescent="0.25">
      <c r="A187" t="s">
        <v>1988</v>
      </c>
      <c r="B187" t="s">
        <v>1989</v>
      </c>
      <c r="C187" t="str">
        <f t="shared" si="4"/>
        <v>93305</v>
      </c>
      <c r="D187" s="153">
        <v>93305</v>
      </c>
      <c r="E187" t="s">
        <v>2073</v>
      </c>
      <c r="F187" t="s">
        <v>2073</v>
      </c>
      <c r="G187" t="s">
        <v>2073</v>
      </c>
      <c r="H187" t="s">
        <v>2073</v>
      </c>
      <c r="I187" s="164" t="str">
        <f t="shared" si="5"/>
        <v>+</v>
      </c>
    </row>
    <row r="188" spans="1:9" x14ac:dyDescent="0.25">
      <c r="A188" t="s">
        <v>1448</v>
      </c>
      <c r="B188" t="s">
        <v>1449</v>
      </c>
      <c r="C188" t="str">
        <f t="shared" si="4"/>
        <v>93315</v>
      </c>
      <c r="D188" s="153">
        <v>93315</v>
      </c>
      <c r="E188" t="s">
        <v>2073</v>
      </c>
      <c r="F188" t="s">
        <v>2073</v>
      </c>
      <c r="G188" t="s">
        <v>2073</v>
      </c>
      <c r="H188" t="s">
        <v>2073</v>
      </c>
      <c r="I188" s="164" t="str">
        <f t="shared" si="5"/>
        <v>+</v>
      </c>
    </row>
    <row r="189" spans="1:9" x14ac:dyDescent="0.25">
      <c r="A189" t="s">
        <v>1885</v>
      </c>
      <c r="B189" t="s">
        <v>1886</v>
      </c>
      <c r="C189" t="str">
        <f t="shared" si="4"/>
        <v>90805</v>
      </c>
      <c r="D189" s="153">
        <v>90805</v>
      </c>
      <c r="E189" t="s">
        <v>2073</v>
      </c>
      <c r="F189" t="s">
        <v>2073</v>
      </c>
      <c r="G189" t="s">
        <v>2073</v>
      </c>
      <c r="H189" t="s">
        <v>2073</v>
      </c>
      <c r="I189" s="164" t="str">
        <f t="shared" si="5"/>
        <v>+</v>
      </c>
    </row>
    <row r="190" spans="1:9" x14ac:dyDescent="0.25">
      <c r="A190" t="s">
        <v>956</v>
      </c>
      <c r="B190" t="s">
        <v>957</v>
      </c>
      <c r="C190" t="str">
        <f t="shared" si="4"/>
        <v>93880</v>
      </c>
      <c r="D190" s="153">
        <v>93880</v>
      </c>
      <c r="E190" t="s">
        <v>2073</v>
      </c>
      <c r="F190" t="s">
        <v>2073</v>
      </c>
      <c r="G190" t="s">
        <v>2073</v>
      </c>
      <c r="H190" t="s">
        <v>2073</v>
      </c>
      <c r="I190" s="164" t="str">
        <f t="shared" si="5"/>
        <v>+</v>
      </c>
    </row>
    <row r="191" spans="1:9" x14ac:dyDescent="0.25">
      <c r="A191" t="s">
        <v>1855</v>
      </c>
      <c r="B191" t="s">
        <v>2051</v>
      </c>
      <c r="C191" t="str">
        <f t="shared" si="4"/>
        <v>93359</v>
      </c>
      <c r="D191" s="153">
        <v>93359</v>
      </c>
      <c r="E191" t="s">
        <v>2073</v>
      </c>
      <c r="F191" t="s">
        <v>2073</v>
      </c>
      <c r="G191" t="s">
        <v>2073</v>
      </c>
      <c r="H191" t="s">
        <v>2073</v>
      </c>
      <c r="I191" s="164" t="str">
        <f t="shared" si="5"/>
        <v>+</v>
      </c>
    </row>
    <row r="192" spans="1:9" x14ac:dyDescent="0.25">
      <c r="A192" t="s">
        <v>1011</v>
      </c>
      <c r="B192" t="s">
        <v>1012</v>
      </c>
      <c r="C192" t="str">
        <f t="shared" si="4"/>
        <v>93882</v>
      </c>
      <c r="D192" s="153">
        <v>93882</v>
      </c>
      <c r="E192" t="s">
        <v>2073</v>
      </c>
      <c r="F192" t="s">
        <v>2073</v>
      </c>
      <c r="G192" t="s">
        <v>2073</v>
      </c>
      <c r="H192" t="s">
        <v>2073</v>
      </c>
      <c r="I192" s="164" t="str">
        <f t="shared" si="5"/>
        <v>+</v>
      </c>
    </row>
    <row r="193" spans="1:9" x14ac:dyDescent="0.25">
      <c r="A193" t="s">
        <v>1817</v>
      </c>
      <c r="B193" t="s">
        <v>1818</v>
      </c>
      <c r="C193" t="str">
        <f t="shared" si="4"/>
        <v>93366</v>
      </c>
      <c r="D193" s="153">
        <v>93366</v>
      </c>
      <c r="E193" t="s">
        <v>2073</v>
      </c>
      <c r="F193" t="s">
        <v>2073</v>
      </c>
      <c r="G193" t="s">
        <v>2073</v>
      </c>
      <c r="H193" t="s">
        <v>2073</v>
      </c>
      <c r="I193" s="164" t="str">
        <f t="shared" si="5"/>
        <v>+</v>
      </c>
    </row>
    <row r="194" spans="1:9" x14ac:dyDescent="0.25">
      <c r="A194" t="s">
        <v>1619</v>
      </c>
      <c r="B194" t="s">
        <v>1620</v>
      </c>
      <c r="C194" t="str">
        <f t="shared" ref="C194:C257" si="6">MID(B194,1,5)</f>
        <v>93368</v>
      </c>
      <c r="D194" s="153">
        <v>93368</v>
      </c>
      <c r="E194" t="s">
        <v>2073</v>
      </c>
      <c r="F194" t="s">
        <v>2073</v>
      </c>
      <c r="G194" t="s">
        <v>2073</v>
      </c>
      <c r="H194" t="s">
        <v>2073</v>
      </c>
      <c r="I194" s="164" t="str">
        <f t="shared" si="5"/>
        <v>+</v>
      </c>
    </row>
    <row r="195" spans="1:9" x14ac:dyDescent="0.25">
      <c r="A195" t="s">
        <v>1440</v>
      </c>
      <c r="B195" t="s">
        <v>1441</v>
      </c>
      <c r="C195" t="str">
        <f t="shared" si="6"/>
        <v>93396</v>
      </c>
      <c r="D195" s="153">
        <v>93396</v>
      </c>
      <c r="E195" t="s">
        <v>2073</v>
      </c>
      <c r="F195" t="s">
        <v>2073</v>
      </c>
      <c r="G195" t="s">
        <v>2073</v>
      </c>
      <c r="H195" t="s">
        <v>2073</v>
      </c>
      <c r="I195" s="164" t="str">
        <f t="shared" ref="I195:I258" si="7">IF((COUNTIF(E195:H195, "NIEUKOŃCZONA"))= 0, "+", "-")</f>
        <v>+</v>
      </c>
    </row>
    <row r="196" spans="1:9" x14ac:dyDescent="0.25">
      <c r="A196" t="s">
        <v>1356</v>
      </c>
      <c r="B196" t="s">
        <v>1357</v>
      </c>
      <c r="C196" t="str">
        <f t="shared" si="6"/>
        <v>92708</v>
      </c>
      <c r="D196" s="153">
        <v>92708</v>
      </c>
      <c r="E196" t="s">
        <v>2073</v>
      </c>
      <c r="F196" t="s">
        <v>2073</v>
      </c>
      <c r="G196" t="s">
        <v>2073</v>
      </c>
      <c r="H196" t="s">
        <v>2073</v>
      </c>
      <c r="I196" s="164" t="str">
        <f t="shared" si="7"/>
        <v>+</v>
      </c>
    </row>
    <row r="197" spans="1:9" x14ac:dyDescent="0.25">
      <c r="A197" t="s">
        <v>1899</v>
      </c>
      <c r="B197" t="s">
        <v>1900</v>
      </c>
      <c r="C197" t="str">
        <f t="shared" si="6"/>
        <v>93431</v>
      </c>
      <c r="D197" s="153">
        <v>93431</v>
      </c>
      <c r="E197" t="s">
        <v>2073</v>
      </c>
      <c r="F197" t="s">
        <v>2073</v>
      </c>
      <c r="G197" t="s">
        <v>2073</v>
      </c>
      <c r="H197" t="s">
        <v>2073</v>
      </c>
      <c r="I197" s="164" t="str">
        <f t="shared" si="7"/>
        <v>+</v>
      </c>
    </row>
    <row r="198" spans="1:9" x14ac:dyDescent="0.25">
      <c r="A198" t="s">
        <v>1685</v>
      </c>
      <c r="B198" t="s">
        <v>1686</v>
      </c>
      <c r="C198" t="str">
        <f t="shared" si="6"/>
        <v>93436</v>
      </c>
      <c r="D198" s="153">
        <v>93436</v>
      </c>
      <c r="E198" t="s">
        <v>2073</v>
      </c>
      <c r="F198" t="s">
        <v>2073</v>
      </c>
      <c r="G198" t="s">
        <v>2073</v>
      </c>
      <c r="H198" t="s">
        <v>2073</v>
      </c>
      <c r="I198" s="164" t="str">
        <f t="shared" si="7"/>
        <v>+</v>
      </c>
    </row>
    <row r="199" spans="1:9" x14ac:dyDescent="0.25">
      <c r="A199" t="s">
        <v>1770</v>
      </c>
      <c r="B199" t="s">
        <v>1771</v>
      </c>
      <c r="C199" t="str">
        <f t="shared" si="6"/>
        <v>94197</v>
      </c>
      <c r="D199" s="153">
        <v>94197</v>
      </c>
      <c r="E199" t="s">
        <v>2073</v>
      </c>
      <c r="F199" t="s">
        <v>2073</v>
      </c>
      <c r="G199" t="s">
        <v>2073</v>
      </c>
      <c r="H199" t="s">
        <v>2073</v>
      </c>
      <c r="I199" s="164" t="str">
        <f t="shared" si="7"/>
        <v>+</v>
      </c>
    </row>
    <row r="200" spans="1:9" x14ac:dyDescent="0.25">
      <c r="A200" t="s">
        <v>1251</v>
      </c>
      <c r="B200" t="s">
        <v>1252</v>
      </c>
      <c r="C200" t="str">
        <f t="shared" si="6"/>
        <v>94029</v>
      </c>
      <c r="D200" s="153">
        <v>94029</v>
      </c>
      <c r="E200" t="s">
        <v>2073</v>
      </c>
      <c r="F200" t="s">
        <v>2073</v>
      </c>
      <c r="G200" t="s">
        <v>2073</v>
      </c>
      <c r="H200" t="s">
        <v>2073</v>
      </c>
      <c r="I200" s="164" t="str">
        <f t="shared" si="7"/>
        <v>+</v>
      </c>
    </row>
    <row r="201" spans="1:9" x14ac:dyDescent="0.25">
      <c r="A201" t="s">
        <v>1112</v>
      </c>
      <c r="B201" t="s">
        <v>1113</v>
      </c>
      <c r="C201" t="str">
        <f t="shared" si="6"/>
        <v>87297</v>
      </c>
      <c r="D201" s="153">
        <v>87297</v>
      </c>
      <c r="E201" t="s">
        <v>2073</v>
      </c>
      <c r="F201" t="s">
        <v>2073</v>
      </c>
      <c r="G201" t="s">
        <v>2073</v>
      </c>
      <c r="H201" t="s">
        <v>2073</v>
      </c>
      <c r="I201" s="164" t="str">
        <f t="shared" si="7"/>
        <v>+</v>
      </c>
    </row>
    <row r="202" spans="1:9" x14ac:dyDescent="0.25">
      <c r="A202" t="s">
        <v>1641</v>
      </c>
      <c r="B202" t="s">
        <v>1642</v>
      </c>
      <c r="C202" t="str">
        <f t="shared" si="6"/>
        <v>93458</v>
      </c>
      <c r="D202" s="153">
        <v>93458</v>
      </c>
      <c r="E202" t="s">
        <v>2073</v>
      </c>
      <c r="F202" t="s">
        <v>2073</v>
      </c>
      <c r="G202" t="s">
        <v>2073</v>
      </c>
      <c r="H202" t="s">
        <v>2073</v>
      </c>
      <c r="I202" s="164" t="str">
        <f t="shared" si="7"/>
        <v>+</v>
      </c>
    </row>
    <row r="203" spans="1:9" x14ac:dyDescent="0.25">
      <c r="A203" t="s">
        <v>1360</v>
      </c>
      <c r="B203" t="s">
        <v>1361</v>
      </c>
      <c r="C203" t="str">
        <f t="shared" si="6"/>
        <v>93002</v>
      </c>
      <c r="D203" s="153">
        <v>93002</v>
      </c>
      <c r="E203" t="s">
        <v>2073</v>
      </c>
      <c r="F203" t="s">
        <v>2073</v>
      </c>
      <c r="G203" t="s">
        <v>2073</v>
      </c>
      <c r="H203" t="s">
        <v>2073</v>
      </c>
      <c r="I203" s="164" t="str">
        <f t="shared" si="7"/>
        <v>+</v>
      </c>
    </row>
    <row r="204" spans="1:9" x14ac:dyDescent="0.25">
      <c r="A204" t="s">
        <v>1869</v>
      </c>
      <c r="B204" t="s">
        <v>1870</v>
      </c>
      <c r="C204" t="str">
        <f t="shared" si="6"/>
        <v>93270</v>
      </c>
      <c r="D204" s="153">
        <v>93270</v>
      </c>
      <c r="E204" t="s">
        <v>2073</v>
      </c>
      <c r="F204" t="s">
        <v>2073</v>
      </c>
      <c r="G204" t="s">
        <v>2073</v>
      </c>
      <c r="H204" t="s">
        <v>2073</v>
      </c>
      <c r="I204" s="164" t="str">
        <f t="shared" si="7"/>
        <v>+</v>
      </c>
    </row>
    <row r="205" spans="1:9" x14ac:dyDescent="0.25">
      <c r="A205" t="s">
        <v>1456</v>
      </c>
      <c r="B205" t="s">
        <v>1457</v>
      </c>
      <c r="C205" t="str">
        <f t="shared" si="6"/>
        <v>93206</v>
      </c>
      <c r="D205" s="153">
        <v>93206</v>
      </c>
      <c r="E205" t="s">
        <v>2073</v>
      </c>
      <c r="F205" t="s">
        <v>2073</v>
      </c>
      <c r="G205" t="s">
        <v>2073</v>
      </c>
      <c r="H205" t="s">
        <v>2073</v>
      </c>
      <c r="I205" s="164" t="str">
        <f t="shared" si="7"/>
        <v>+</v>
      </c>
    </row>
    <row r="206" spans="1:9" x14ac:dyDescent="0.25">
      <c r="A206" t="s">
        <v>1506</v>
      </c>
      <c r="B206" t="s">
        <v>1507</v>
      </c>
      <c r="C206" t="str">
        <f t="shared" si="6"/>
        <v>93294</v>
      </c>
      <c r="D206" s="153">
        <v>93294</v>
      </c>
      <c r="E206" t="s">
        <v>2073</v>
      </c>
      <c r="F206" t="s">
        <v>2073</v>
      </c>
      <c r="G206" t="s">
        <v>2073</v>
      </c>
      <c r="H206" t="s">
        <v>2073</v>
      </c>
      <c r="I206" s="164" t="str">
        <f t="shared" si="7"/>
        <v>+</v>
      </c>
    </row>
    <row r="207" spans="1:9" x14ac:dyDescent="0.25">
      <c r="A207" t="s">
        <v>1667</v>
      </c>
      <c r="B207" t="s">
        <v>1668</v>
      </c>
      <c r="C207" t="str">
        <f t="shared" si="6"/>
        <v>93364</v>
      </c>
      <c r="D207" s="153">
        <v>93364</v>
      </c>
      <c r="E207" t="s">
        <v>2073</v>
      </c>
      <c r="F207" t="s">
        <v>2073</v>
      </c>
      <c r="G207" t="s">
        <v>2073</v>
      </c>
      <c r="H207" t="s">
        <v>2073</v>
      </c>
      <c r="I207" s="164" t="str">
        <f t="shared" si="7"/>
        <v>+</v>
      </c>
    </row>
    <row r="208" spans="1:9" x14ac:dyDescent="0.25">
      <c r="A208" t="s">
        <v>1324</v>
      </c>
      <c r="B208" t="s">
        <v>1325</v>
      </c>
      <c r="C208" t="str">
        <f t="shared" si="6"/>
        <v>93891</v>
      </c>
      <c r="D208" s="153">
        <v>93891</v>
      </c>
      <c r="E208" t="s">
        <v>2073</v>
      </c>
      <c r="F208" t="s">
        <v>2073</v>
      </c>
      <c r="G208" t="s">
        <v>2073</v>
      </c>
      <c r="H208" t="s">
        <v>2073</v>
      </c>
      <c r="I208" s="164" t="str">
        <f t="shared" si="7"/>
        <v>+</v>
      </c>
    </row>
    <row r="209" spans="1:9" x14ac:dyDescent="0.25">
      <c r="A209" t="s">
        <v>1538</v>
      </c>
      <c r="B209" t="s">
        <v>1539</v>
      </c>
      <c r="C209" t="str">
        <f t="shared" si="6"/>
        <v>93460</v>
      </c>
      <c r="D209" s="153">
        <v>93460</v>
      </c>
      <c r="E209" t="s">
        <v>2073</v>
      </c>
      <c r="F209" t="s">
        <v>2073</v>
      </c>
      <c r="G209" t="s">
        <v>2073</v>
      </c>
      <c r="H209" t="s">
        <v>2073</v>
      </c>
      <c r="I209" s="164" t="str">
        <f t="shared" si="7"/>
        <v>+</v>
      </c>
    </row>
    <row r="210" spans="1:9" x14ac:dyDescent="0.25">
      <c r="A210" t="s">
        <v>1905</v>
      </c>
      <c r="B210" t="s">
        <v>1906</v>
      </c>
      <c r="C210" t="str">
        <f t="shared" si="6"/>
        <v>93467</v>
      </c>
      <c r="D210" s="153">
        <v>93467</v>
      </c>
      <c r="E210" t="s">
        <v>2073</v>
      </c>
      <c r="F210" t="s">
        <v>2073</v>
      </c>
      <c r="G210" t="s">
        <v>2073</v>
      </c>
      <c r="H210" t="s">
        <v>2073</v>
      </c>
      <c r="I210" s="164" t="str">
        <f t="shared" si="7"/>
        <v>+</v>
      </c>
    </row>
    <row r="211" spans="1:9" x14ac:dyDescent="0.25">
      <c r="A211" t="s">
        <v>1472</v>
      </c>
      <c r="B211" t="s">
        <v>1473</v>
      </c>
      <c r="C211" t="str">
        <f t="shared" si="6"/>
        <v>93481</v>
      </c>
      <c r="D211" s="153">
        <v>93481</v>
      </c>
      <c r="E211" t="s">
        <v>2073</v>
      </c>
      <c r="F211" t="s">
        <v>2073</v>
      </c>
      <c r="G211" t="s">
        <v>2073</v>
      </c>
      <c r="H211" t="s">
        <v>2073</v>
      </c>
      <c r="I211" s="164" t="str">
        <f t="shared" si="7"/>
        <v>+</v>
      </c>
    </row>
    <row r="212" spans="1:9" x14ac:dyDescent="0.25">
      <c r="A212" t="s">
        <v>1237</v>
      </c>
      <c r="B212" t="s">
        <v>2111</v>
      </c>
      <c r="C212" t="str">
        <f t="shared" si="6"/>
        <v>93870</v>
      </c>
      <c r="D212" s="153">
        <v>93870</v>
      </c>
      <c r="E212" t="s">
        <v>2073</v>
      </c>
      <c r="F212" t="s">
        <v>2073</v>
      </c>
      <c r="G212" t="s">
        <v>2073</v>
      </c>
      <c r="H212" t="s">
        <v>2073</v>
      </c>
      <c r="I212" s="164" t="str">
        <f t="shared" si="7"/>
        <v>+</v>
      </c>
    </row>
    <row r="213" spans="1:9" x14ac:dyDescent="0.25">
      <c r="A213" t="s">
        <v>1500</v>
      </c>
      <c r="B213" t="s">
        <v>1501</v>
      </c>
      <c r="C213" t="str">
        <f t="shared" si="6"/>
        <v>93367</v>
      </c>
      <c r="D213" s="153">
        <v>93367</v>
      </c>
      <c r="E213" t="s">
        <v>2073</v>
      </c>
      <c r="F213" t="s">
        <v>2073</v>
      </c>
      <c r="G213" t="s">
        <v>2073</v>
      </c>
      <c r="H213" t="s">
        <v>2073</v>
      </c>
      <c r="I213" s="164" t="str">
        <f t="shared" si="7"/>
        <v>+</v>
      </c>
    </row>
    <row r="214" spans="1:9" x14ac:dyDescent="0.25">
      <c r="A214" t="s">
        <v>1661</v>
      </c>
      <c r="B214" t="s">
        <v>1662</v>
      </c>
      <c r="C214" t="str">
        <f t="shared" si="6"/>
        <v>93293</v>
      </c>
      <c r="D214" s="153">
        <v>93293</v>
      </c>
      <c r="E214" t="s">
        <v>2073</v>
      </c>
      <c r="F214" t="s">
        <v>2073</v>
      </c>
      <c r="G214" t="s">
        <v>2073</v>
      </c>
      <c r="H214" t="s">
        <v>2073</v>
      </c>
      <c r="I214" s="164" t="str">
        <f t="shared" si="7"/>
        <v>+</v>
      </c>
    </row>
    <row r="215" spans="1:9" x14ac:dyDescent="0.25">
      <c r="A215" t="s">
        <v>1522</v>
      </c>
      <c r="B215" t="s">
        <v>1523</v>
      </c>
      <c r="C215" t="str">
        <f t="shared" si="6"/>
        <v>93896</v>
      </c>
      <c r="D215" s="153">
        <v>93896</v>
      </c>
      <c r="E215" t="s">
        <v>2073</v>
      </c>
      <c r="F215" t="s">
        <v>2073</v>
      </c>
      <c r="G215" t="s">
        <v>2073</v>
      </c>
      <c r="H215" t="s">
        <v>2073</v>
      </c>
      <c r="I215" s="164" t="str">
        <f t="shared" si="7"/>
        <v>+</v>
      </c>
    </row>
    <row r="216" spans="1:9" x14ac:dyDescent="0.25">
      <c r="A216" t="s">
        <v>1697</v>
      </c>
      <c r="B216" t="s">
        <v>1698</v>
      </c>
      <c r="C216" t="str">
        <f t="shared" si="6"/>
        <v>93462</v>
      </c>
      <c r="D216" s="153">
        <v>93462</v>
      </c>
      <c r="E216" t="s">
        <v>2073</v>
      </c>
      <c r="F216" t="s">
        <v>2073</v>
      </c>
      <c r="G216" t="s">
        <v>2073</v>
      </c>
      <c r="H216" t="s">
        <v>2073</v>
      </c>
      <c r="I216" s="164" t="str">
        <f t="shared" si="7"/>
        <v>+</v>
      </c>
    </row>
    <row r="217" spans="1:9" x14ac:dyDescent="0.25">
      <c r="A217" t="s">
        <v>1601</v>
      </c>
      <c r="B217" t="s">
        <v>1602</v>
      </c>
      <c r="C217" t="str">
        <f t="shared" si="6"/>
        <v>94151</v>
      </c>
      <c r="D217" s="153">
        <v>94151</v>
      </c>
      <c r="E217" t="s">
        <v>2073</v>
      </c>
      <c r="F217" t="s">
        <v>2073</v>
      </c>
      <c r="G217" t="s">
        <v>2073</v>
      </c>
      <c r="H217" t="s">
        <v>2073</v>
      </c>
      <c r="I217" s="164" t="str">
        <f t="shared" si="7"/>
        <v>+</v>
      </c>
    </row>
    <row r="218" spans="1:9" x14ac:dyDescent="0.25">
      <c r="A218" t="s">
        <v>1039</v>
      </c>
      <c r="B218" t="s">
        <v>1040</v>
      </c>
      <c r="C218" t="str">
        <f t="shared" si="6"/>
        <v>92754</v>
      </c>
      <c r="D218" s="153">
        <v>92754</v>
      </c>
      <c r="E218" t="s">
        <v>2073</v>
      </c>
      <c r="F218" t="s">
        <v>2073</v>
      </c>
      <c r="G218" t="s">
        <v>2073</v>
      </c>
      <c r="H218" t="s">
        <v>2073</v>
      </c>
      <c r="I218" s="164" t="str">
        <f t="shared" si="7"/>
        <v>+</v>
      </c>
    </row>
    <row r="219" spans="1:9" x14ac:dyDescent="0.25">
      <c r="A219" t="s">
        <v>1206</v>
      </c>
      <c r="B219" t="s">
        <v>1207</v>
      </c>
      <c r="C219" t="str">
        <f t="shared" si="6"/>
        <v>93854</v>
      </c>
      <c r="D219" s="153">
        <v>93854</v>
      </c>
      <c r="E219" t="s">
        <v>2073</v>
      </c>
      <c r="F219" t="s">
        <v>2073</v>
      </c>
      <c r="G219" t="s">
        <v>2073</v>
      </c>
      <c r="H219" t="s">
        <v>2073</v>
      </c>
      <c r="I219" s="164" t="str">
        <f t="shared" si="7"/>
        <v>+</v>
      </c>
    </row>
    <row r="220" spans="1:9" x14ac:dyDescent="0.25">
      <c r="A220" t="s">
        <v>1291</v>
      </c>
      <c r="B220" t="s">
        <v>1292</v>
      </c>
      <c r="C220" t="str">
        <f t="shared" si="6"/>
        <v>80981</v>
      </c>
      <c r="D220" s="153">
        <v>80981</v>
      </c>
      <c r="E220" t="s">
        <v>2073</v>
      </c>
      <c r="F220" t="s">
        <v>2073</v>
      </c>
      <c r="G220" t="s">
        <v>2073</v>
      </c>
      <c r="H220" t="s">
        <v>2073</v>
      </c>
      <c r="I220" s="164" t="str">
        <f t="shared" si="7"/>
        <v>+</v>
      </c>
    </row>
    <row r="221" spans="1:9" x14ac:dyDescent="0.25">
      <c r="A221" t="s">
        <v>1748</v>
      </c>
      <c r="B221" t="s">
        <v>1749</v>
      </c>
      <c r="C221" t="str">
        <f t="shared" si="6"/>
        <v>53501</v>
      </c>
      <c r="D221" s="153">
        <v>53501</v>
      </c>
      <c r="E221" t="s">
        <v>2073</v>
      </c>
      <c r="F221" t="s">
        <v>2073</v>
      </c>
      <c r="G221" t="s">
        <v>2073</v>
      </c>
      <c r="H221" t="s">
        <v>2073</v>
      </c>
      <c r="I221" s="164" t="str">
        <f t="shared" si="7"/>
        <v>+</v>
      </c>
    </row>
    <row r="222" spans="1:9" x14ac:dyDescent="0.25">
      <c r="A222" t="s">
        <v>1677</v>
      </c>
      <c r="B222" t="s">
        <v>1678</v>
      </c>
      <c r="C222" t="str">
        <f t="shared" si="6"/>
        <v>93446</v>
      </c>
      <c r="D222" s="153">
        <v>93446</v>
      </c>
      <c r="E222" t="s">
        <v>2073</v>
      </c>
      <c r="F222" t="s">
        <v>2073</v>
      </c>
      <c r="G222" t="s">
        <v>2073</v>
      </c>
      <c r="H222" t="s">
        <v>2073</v>
      </c>
      <c r="I222" s="164" t="str">
        <f t="shared" si="7"/>
        <v>+</v>
      </c>
    </row>
    <row r="223" spans="1:9" x14ac:dyDescent="0.25">
      <c r="A223" t="s">
        <v>1625</v>
      </c>
      <c r="B223" t="s">
        <v>1626</v>
      </c>
      <c r="C223" t="str">
        <f t="shared" si="6"/>
        <v>93290</v>
      </c>
      <c r="D223" s="153">
        <v>93290</v>
      </c>
      <c r="E223" t="s">
        <v>2073</v>
      </c>
      <c r="F223" t="s">
        <v>2073</v>
      </c>
      <c r="G223" t="s">
        <v>2073</v>
      </c>
      <c r="H223" t="s">
        <v>2073</v>
      </c>
      <c r="I223" s="164" t="str">
        <f t="shared" si="7"/>
        <v>+</v>
      </c>
    </row>
    <row r="224" spans="1:9" x14ac:dyDescent="0.25">
      <c r="A224" t="s">
        <v>1395</v>
      </c>
      <c r="B224" t="s">
        <v>1396</v>
      </c>
      <c r="C224" t="str">
        <f t="shared" si="6"/>
        <v>80930</v>
      </c>
      <c r="D224" s="153">
        <v>80930</v>
      </c>
      <c r="E224" t="s">
        <v>2073</v>
      </c>
      <c r="F224" t="s">
        <v>2073</v>
      </c>
      <c r="G224" t="s">
        <v>2073</v>
      </c>
      <c r="H224" t="s">
        <v>2073</v>
      </c>
      <c r="I224" s="164" t="str">
        <f t="shared" si="7"/>
        <v>+</v>
      </c>
    </row>
    <row r="225" spans="1:9" x14ac:dyDescent="0.25">
      <c r="A225" t="s">
        <v>1586</v>
      </c>
      <c r="B225" t="s">
        <v>1587</v>
      </c>
      <c r="C225" t="str">
        <f t="shared" si="6"/>
        <v>93319</v>
      </c>
      <c r="D225" s="153">
        <v>93319</v>
      </c>
      <c r="E225" t="s">
        <v>2073</v>
      </c>
      <c r="F225" t="s">
        <v>2073</v>
      </c>
      <c r="G225" t="s">
        <v>2073</v>
      </c>
      <c r="H225" t="s">
        <v>2073</v>
      </c>
      <c r="I225" s="164" t="str">
        <f t="shared" si="7"/>
        <v>+</v>
      </c>
    </row>
    <row r="226" spans="1:9" x14ac:dyDescent="0.25">
      <c r="A226" t="s">
        <v>1025</v>
      </c>
      <c r="B226" t="s">
        <v>1026</v>
      </c>
      <c r="C226" t="str">
        <f t="shared" si="6"/>
        <v>93871</v>
      </c>
      <c r="D226" s="153">
        <v>93871</v>
      </c>
      <c r="E226" t="s">
        <v>2073</v>
      </c>
      <c r="F226" t="s">
        <v>2073</v>
      </c>
      <c r="G226" t="s">
        <v>2073</v>
      </c>
      <c r="H226" t="s">
        <v>2073</v>
      </c>
      <c r="I226" s="164" t="str">
        <f t="shared" si="7"/>
        <v>+</v>
      </c>
    </row>
    <row r="227" spans="1:9" x14ac:dyDescent="0.25">
      <c r="A227" t="s">
        <v>1560</v>
      </c>
      <c r="B227" t="s">
        <v>1561</v>
      </c>
      <c r="C227" t="str">
        <f t="shared" si="6"/>
        <v>93455</v>
      </c>
      <c r="D227" s="153">
        <v>93455</v>
      </c>
      <c r="E227" t="s">
        <v>2073</v>
      </c>
      <c r="F227" t="s">
        <v>2073</v>
      </c>
      <c r="G227" t="s">
        <v>2073</v>
      </c>
      <c r="H227" t="s">
        <v>2073</v>
      </c>
      <c r="I227" s="164" t="str">
        <f t="shared" si="7"/>
        <v>+</v>
      </c>
    </row>
    <row r="228" spans="1:9" x14ac:dyDescent="0.25">
      <c r="A228" t="s">
        <v>2066</v>
      </c>
      <c r="B228" t="s">
        <v>2067</v>
      </c>
      <c r="C228" t="str">
        <f t="shared" si="6"/>
        <v>93251</v>
      </c>
      <c r="D228" s="153">
        <v>93251</v>
      </c>
      <c r="E228" t="s">
        <v>2073</v>
      </c>
      <c r="F228" t="s">
        <v>2073</v>
      </c>
      <c r="G228" t="s">
        <v>2073</v>
      </c>
      <c r="H228" t="s">
        <v>2073</v>
      </c>
      <c r="I228" s="164" t="str">
        <f t="shared" si="7"/>
        <v>+</v>
      </c>
    </row>
    <row r="229" spans="1:9" x14ac:dyDescent="0.25">
      <c r="A229" t="s">
        <v>1833</v>
      </c>
      <c r="B229" t="s">
        <v>1834</v>
      </c>
      <c r="C229" t="str">
        <f t="shared" si="6"/>
        <v>93342</v>
      </c>
      <c r="D229" s="153">
        <v>93342</v>
      </c>
      <c r="E229" t="s">
        <v>2073</v>
      </c>
      <c r="F229" t="s">
        <v>2073</v>
      </c>
      <c r="G229" t="s">
        <v>2073</v>
      </c>
      <c r="H229" t="s">
        <v>2073</v>
      </c>
      <c r="I229" s="164" t="str">
        <f t="shared" si="7"/>
        <v>+</v>
      </c>
    </row>
    <row r="230" spans="1:9" x14ac:dyDescent="0.25">
      <c r="A230" t="s">
        <v>1952</v>
      </c>
      <c r="B230" t="s">
        <v>1953</v>
      </c>
      <c r="C230" t="str">
        <f t="shared" si="6"/>
        <v>76806</v>
      </c>
      <c r="D230" s="153">
        <v>76806</v>
      </c>
      <c r="E230" t="s">
        <v>2073</v>
      </c>
      <c r="F230" t="s">
        <v>2073</v>
      </c>
      <c r="G230" t="s">
        <v>2073</v>
      </c>
      <c r="H230" t="s">
        <v>2073</v>
      </c>
      <c r="I230" s="164" t="str">
        <f t="shared" si="7"/>
        <v>+</v>
      </c>
    </row>
    <row r="231" spans="1:9" x14ac:dyDescent="0.25">
      <c r="A231" t="s">
        <v>1726</v>
      </c>
      <c r="B231" t="s">
        <v>1727</v>
      </c>
      <c r="C231" t="str">
        <f t="shared" si="6"/>
        <v>93275</v>
      </c>
      <c r="D231" s="153">
        <v>93275</v>
      </c>
      <c r="E231" t="s">
        <v>2073</v>
      </c>
      <c r="F231" t="s">
        <v>2073</v>
      </c>
      <c r="G231" t="s">
        <v>2073</v>
      </c>
      <c r="H231" t="s">
        <v>2073</v>
      </c>
      <c r="I231" s="164" t="str">
        <f t="shared" si="7"/>
        <v>+</v>
      </c>
    </row>
    <row r="232" spans="1:9" x14ac:dyDescent="0.25">
      <c r="A232" t="s">
        <v>1701</v>
      </c>
      <c r="B232" t="s">
        <v>1702</v>
      </c>
      <c r="C232" t="str">
        <f t="shared" si="6"/>
        <v>93314</v>
      </c>
      <c r="D232" s="153">
        <v>93314</v>
      </c>
      <c r="E232" t="s">
        <v>2073</v>
      </c>
      <c r="F232" t="s">
        <v>2073</v>
      </c>
      <c r="G232" t="s">
        <v>2073</v>
      </c>
      <c r="H232" t="s">
        <v>2073</v>
      </c>
      <c r="I232" s="164" t="str">
        <f t="shared" si="7"/>
        <v>+</v>
      </c>
    </row>
    <row r="233" spans="1:9" x14ac:dyDescent="0.25">
      <c r="A233" t="s">
        <v>1975</v>
      </c>
      <c r="B233" t="s">
        <v>1976</v>
      </c>
      <c r="C233" t="str">
        <f t="shared" si="6"/>
        <v>93288</v>
      </c>
      <c r="D233" s="153">
        <v>93288</v>
      </c>
      <c r="E233" t="s">
        <v>2073</v>
      </c>
      <c r="F233" t="s">
        <v>2073</v>
      </c>
      <c r="G233" t="s">
        <v>2073</v>
      </c>
      <c r="H233" t="s">
        <v>2073</v>
      </c>
      <c r="I233" s="164" t="str">
        <f t="shared" si="7"/>
        <v>+</v>
      </c>
    </row>
    <row r="234" spans="1:9" x14ac:dyDescent="0.25">
      <c r="A234" t="s">
        <v>1464</v>
      </c>
      <c r="B234" t="s">
        <v>1465</v>
      </c>
      <c r="C234" t="str">
        <f t="shared" si="6"/>
        <v>93297</v>
      </c>
      <c r="D234" s="153">
        <v>93297</v>
      </c>
      <c r="E234" t="s">
        <v>2073</v>
      </c>
      <c r="F234" t="s">
        <v>2073</v>
      </c>
      <c r="G234" t="s">
        <v>2073</v>
      </c>
      <c r="H234" t="s">
        <v>2073</v>
      </c>
      <c r="I234" s="164" t="str">
        <f t="shared" si="7"/>
        <v>+</v>
      </c>
    </row>
    <row r="235" spans="1:9" x14ac:dyDescent="0.25">
      <c r="A235" t="s">
        <v>1194</v>
      </c>
      <c r="B235" t="s">
        <v>1195</v>
      </c>
      <c r="C235" t="str">
        <f t="shared" si="6"/>
        <v>94235</v>
      </c>
      <c r="D235" s="153">
        <v>94235</v>
      </c>
      <c r="E235" t="s">
        <v>2073</v>
      </c>
      <c r="F235" t="s">
        <v>2073</v>
      </c>
      <c r="G235" t="s">
        <v>2073</v>
      </c>
      <c r="H235" t="s">
        <v>2073</v>
      </c>
      <c r="I235" s="164" t="str">
        <f t="shared" si="7"/>
        <v>+</v>
      </c>
    </row>
    <row r="236" spans="1:9" x14ac:dyDescent="0.25">
      <c r="A236" t="s">
        <v>2025</v>
      </c>
      <c r="B236" t="s">
        <v>2026</v>
      </c>
      <c r="C236" t="str">
        <f t="shared" si="6"/>
        <v>93447</v>
      </c>
      <c r="D236" s="153">
        <v>93447</v>
      </c>
      <c r="E236" t="s">
        <v>2073</v>
      </c>
      <c r="F236" t="s">
        <v>2073</v>
      </c>
      <c r="G236" t="s">
        <v>2073</v>
      </c>
      <c r="H236" t="s">
        <v>2073</v>
      </c>
      <c r="I236" s="164" t="str">
        <f t="shared" si="7"/>
        <v>+</v>
      </c>
    </row>
    <row r="237" spans="1:9" x14ac:dyDescent="0.25">
      <c r="A237" t="s">
        <v>1180</v>
      </c>
      <c r="B237" t="s">
        <v>1181</v>
      </c>
      <c r="C237" t="str">
        <f t="shared" si="6"/>
        <v>93842</v>
      </c>
      <c r="D237" s="153">
        <v>93842</v>
      </c>
      <c r="E237" t="s">
        <v>2073</v>
      </c>
      <c r="F237" t="s">
        <v>2073</v>
      </c>
      <c r="G237" t="s">
        <v>2073</v>
      </c>
      <c r="H237" t="s">
        <v>2073</v>
      </c>
      <c r="I237" s="164" t="str">
        <f t="shared" si="7"/>
        <v>+</v>
      </c>
    </row>
    <row r="238" spans="1:9" x14ac:dyDescent="0.25">
      <c r="A238" t="s">
        <v>1681</v>
      </c>
      <c r="B238" t="s">
        <v>1682</v>
      </c>
      <c r="C238" t="str">
        <f t="shared" si="6"/>
        <v>93459</v>
      </c>
      <c r="D238" s="153">
        <v>93459</v>
      </c>
      <c r="E238" t="s">
        <v>2073</v>
      </c>
      <c r="F238" t="s">
        <v>2073</v>
      </c>
      <c r="G238" t="s">
        <v>2073</v>
      </c>
      <c r="H238" t="s">
        <v>2073</v>
      </c>
      <c r="I238" s="164" t="str">
        <f t="shared" si="7"/>
        <v>+</v>
      </c>
    </row>
    <row r="239" spans="1:9" x14ac:dyDescent="0.25">
      <c r="A239" t="s">
        <v>1609</v>
      </c>
      <c r="B239" t="s">
        <v>1610</v>
      </c>
      <c r="C239" t="str">
        <f t="shared" si="6"/>
        <v>93369</v>
      </c>
      <c r="D239" s="153">
        <v>93369</v>
      </c>
      <c r="E239" t="s">
        <v>2073</v>
      </c>
      <c r="F239" t="s">
        <v>2073</v>
      </c>
      <c r="G239" t="s">
        <v>2073</v>
      </c>
      <c r="H239" t="s">
        <v>2073</v>
      </c>
      <c r="I239" s="164" t="str">
        <f t="shared" si="7"/>
        <v>+</v>
      </c>
    </row>
    <row r="240" spans="1:9" x14ac:dyDescent="0.25">
      <c r="A240" t="s">
        <v>1758</v>
      </c>
      <c r="B240" t="s">
        <v>1759</v>
      </c>
      <c r="C240" t="str">
        <f t="shared" si="6"/>
        <v>93392</v>
      </c>
      <c r="D240" s="153">
        <v>93392</v>
      </c>
      <c r="E240" t="s">
        <v>2073</v>
      </c>
      <c r="F240" t="s">
        <v>2073</v>
      </c>
      <c r="G240" t="s">
        <v>2073</v>
      </c>
      <c r="H240" t="s">
        <v>2073</v>
      </c>
      <c r="I240" s="164" t="str">
        <f t="shared" si="7"/>
        <v>+</v>
      </c>
    </row>
    <row r="241" spans="1:9" x14ac:dyDescent="0.25">
      <c r="A241" t="s">
        <v>1714</v>
      </c>
      <c r="B241" t="s">
        <v>1715</v>
      </c>
      <c r="C241" t="str">
        <f t="shared" si="6"/>
        <v>93232</v>
      </c>
      <c r="D241" s="153">
        <v>93232</v>
      </c>
      <c r="E241" t="s">
        <v>2073</v>
      </c>
      <c r="F241" t="s">
        <v>2073</v>
      </c>
      <c r="G241" t="s">
        <v>2073</v>
      </c>
      <c r="H241" t="s">
        <v>2073</v>
      </c>
      <c r="I241" s="164" t="str">
        <f t="shared" si="7"/>
        <v>+</v>
      </c>
    </row>
    <row r="242" spans="1:9" x14ac:dyDescent="0.25">
      <c r="A242" t="s">
        <v>1516</v>
      </c>
      <c r="B242" t="s">
        <v>1517</v>
      </c>
      <c r="C242" t="str">
        <f t="shared" si="6"/>
        <v>94181</v>
      </c>
      <c r="D242" s="153">
        <v>94181</v>
      </c>
      <c r="E242" t="s">
        <v>2073</v>
      </c>
      <c r="F242" t="s">
        <v>2073</v>
      </c>
      <c r="G242" t="s">
        <v>2073</v>
      </c>
      <c r="H242" t="s">
        <v>2073</v>
      </c>
      <c r="I242" s="164" t="str">
        <f t="shared" si="7"/>
        <v>+</v>
      </c>
    </row>
    <row r="243" spans="1:9" x14ac:dyDescent="0.25">
      <c r="A243" t="s">
        <v>1903</v>
      </c>
      <c r="B243" t="s">
        <v>1904</v>
      </c>
      <c r="C243" t="str">
        <f t="shared" si="6"/>
        <v>94195</v>
      </c>
      <c r="D243" s="153">
        <v>94195</v>
      </c>
      <c r="E243" t="s">
        <v>2073</v>
      </c>
      <c r="F243" t="s">
        <v>2073</v>
      </c>
      <c r="G243" t="s">
        <v>2073</v>
      </c>
      <c r="H243" t="s">
        <v>2073</v>
      </c>
      <c r="I243" s="164" t="str">
        <f t="shared" si="7"/>
        <v>+</v>
      </c>
    </row>
    <row r="244" spans="1:9" x14ac:dyDescent="0.25">
      <c r="A244" t="s">
        <v>2090</v>
      </c>
      <c r="B244" t="s">
        <v>2091</v>
      </c>
      <c r="C244" t="str">
        <f t="shared" si="6"/>
        <v>93372</v>
      </c>
      <c r="D244" s="153">
        <v>93372</v>
      </c>
      <c r="E244" t="s">
        <v>2074</v>
      </c>
      <c r="F244" t="s">
        <v>2074</v>
      </c>
      <c r="G244" t="s">
        <v>2074</v>
      </c>
      <c r="H244" t="s">
        <v>2074</v>
      </c>
      <c r="I244" s="164" t="str">
        <f t="shared" si="7"/>
        <v>-</v>
      </c>
    </row>
    <row r="245" spans="1:9" x14ac:dyDescent="0.25">
      <c r="A245" t="s">
        <v>2060</v>
      </c>
      <c r="B245" t="s">
        <v>2061</v>
      </c>
      <c r="C245" t="str">
        <f t="shared" si="6"/>
        <v>93382</v>
      </c>
      <c r="D245" s="153">
        <v>93382</v>
      </c>
      <c r="E245" t="s">
        <v>2073</v>
      </c>
      <c r="F245" t="s">
        <v>2073</v>
      </c>
      <c r="G245" t="s">
        <v>2073</v>
      </c>
      <c r="H245" t="s">
        <v>2073</v>
      </c>
      <c r="I245" s="164" t="str">
        <f t="shared" si="7"/>
        <v>+</v>
      </c>
    </row>
    <row r="246" spans="1:9" x14ac:dyDescent="0.25">
      <c r="A246" t="s">
        <v>1764</v>
      </c>
      <c r="B246" t="s">
        <v>1765</v>
      </c>
      <c r="C246" t="str">
        <f t="shared" si="6"/>
        <v>93430</v>
      </c>
      <c r="D246" s="153">
        <v>93430</v>
      </c>
      <c r="E246" t="s">
        <v>2073</v>
      </c>
      <c r="F246" t="s">
        <v>2073</v>
      </c>
      <c r="G246" t="s">
        <v>2073</v>
      </c>
      <c r="H246" t="s">
        <v>2073</v>
      </c>
      <c r="I246" s="164" t="str">
        <f t="shared" si="7"/>
        <v>+</v>
      </c>
    </row>
    <row r="247" spans="1:9" x14ac:dyDescent="0.25">
      <c r="A247" t="s">
        <v>1805</v>
      </c>
      <c r="B247" t="s">
        <v>1806</v>
      </c>
      <c r="C247" t="str">
        <f t="shared" si="6"/>
        <v>93442</v>
      </c>
      <c r="D247" s="153">
        <v>93442</v>
      </c>
      <c r="E247" t="s">
        <v>2073</v>
      </c>
      <c r="F247" t="s">
        <v>2073</v>
      </c>
      <c r="G247" t="s">
        <v>2073</v>
      </c>
      <c r="H247" t="s">
        <v>2073</v>
      </c>
      <c r="I247" s="164" t="str">
        <f t="shared" si="7"/>
        <v>+</v>
      </c>
    </row>
    <row r="248" spans="1:9" x14ac:dyDescent="0.25">
      <c r="A248" t="s">
        <v>2031</v>
      </c>
      <c r="B248" t="s">
        <v>2032</v>
      </c>
      <c r="C248" t="str">
        <f t="shared" si="6"/>
        <v>93304</v>
      </c>
      <c r="D248" s="153">
        <v>93304</v>
      </c>
      <c r="E248" t="s">
        <v>2073</v>
      </c>
      <c r="F248" t="s">
        <v>2073</v>
      </c>
      <c r="G248" t="s">
        <v>2073</v>
      </c>
      <c r="H248" t="s">
        <v>2073</v>
      </c>
      <c r="I248" s="164" t="str">
        <f t="shared" si="7"/>
        <v>+</v>
      </c>
    </row>
    <row r="249" spans="1:9" x14ac:dyDescent="0.25">
      <c r="A249" t="s">
        <v>1120</v>
      </c>
      <c r="B249" t="s">
        <v>2050</v>
      </c>
      <c r="C249" t="str">
        <f t="shared" si="6"/>
        <v>92729</v>
      </c>
      <c r="D249" s="153">
        <v>92729</v>
      </c>
      <c r="E249" t="s">
        <v>2073</v>
      </c>
      <c r="F249" t="s">
        <v>2073</v>
      </c>
      <c r="G249" t="s">
        <v>2073</v>
      </c>
      <c r="H249" t="s">
        <v>2073</v>
      </c>
      <c r="I249" s="164" t="str">
        <f t="shared" si="7"/>
        <v>+</v>
      </c>
    </row>
    <row r="250" spans="1:9" x14ac:dyDescent="0.25">
      <c r="A250" t="s">
        <v>1703</v>
      </c>
      <c r="B250" t="s">
        <v>1704</v>
      </c>
      <c r="C250" t="str">
        <f t="shared" si="6"/>
        <v>93205</v>
      </c>
      <c r="D250" s="153">
        <v>93205</v>
      </c>
      <c r="E250" t="s">
        <v>2073</v>
      </c>
      <c r="F250" t="s">
        <v>2073</v>
      </c>
      <c r="G250" t="s">
        <v>2073</v>
      </c>
      <c r="H250" t="s">
        <v>2073</v>
      </c>
      <c r="I250" s="164" t="str">
        <f t="shared" si="7"/>
        <v>+</v>
      </c>
    </row>
    <row r="251" spans="1:9" x14ac:dyDescent="0.25">
      <c r="A251" t="s">
        <v>1528</v>
      </c>
      <c r="B251" t="s">
        <v>1529</v>
      </c>
      <c r="C251" t="str">
        <f t="shared" si="6"/>
        <v>93280</v>
      </c>
      <c r="D251" s="153">
        <v>93280</v>
      </c>
      <c r="E251" t="s">
        <v>2073</v>
      </c>
      <c r="F251" t="s">
        <v>2073</v>
      </c>
      <c r="G251" t="s">
        <v>2073</v>
      </c>
      <c r="H251" t="s">
        <v>2073</v>
      </c>
      <c r="I251" s="164" t="str">
        <f t="shared" si="7"/>
        <v>+</v>
      </c>
    </row>
    <row r="252" spans="1:9" x14ac:dyDescent="0.25">
      <c r="A252" t="s">
        <v>1498</v>
      </c>
      <c r="B252" t="s">
        <v>1499</v>
      </c>
      <c r="C252" t="str">
        <f t="shared" si="6"/>
        <v>93330</v>
      </c>
      <c r="D252" s="153">
        <v>93330</v>
      </c>
      <c r="E252" t="s">
        <v>2073</v>
      </c>
      <c r="F252" t="s">
        <v>2073</v>
      </c>
      <c r="G252" t="s">
        <v>2073</v>
      </c>
      <c r="H252" t="s">
        <v>2073</v>
      </c>
      <c r="I252" s="164" t="str">
        <f t="shared" si="7"/>
        <v>+</v>
      </c>
    </row>
    <row r="253" spans="1:9" x14ac:dyDescent="0.25">
      <c r="A253" t="s">
        <v>1909</v>
      </c>
      <c r="B253" t="s">
        <v>1910</v>
      </c>
      <c r="C253" t="str">
        <f t="shared" si="6"/>
        <v>90934</v>
      </c>
      <c r="D253" s="153">
        <v>90934</v>
      </c>
      <c r="E253" t="s">
        <v>2073</v>
      </c>
      <c r="F253" t="s">
        <v>2073</v>
      </c>
      <c r="G253" t="s">
        <v>2073</v>
      </c>
      <c r="H253" t="s">
        <v>2073</v>
      </c>
      <c r="I253" s="164" t="str">
        <f t="shared" si="7"/>
        <v>+</v>
      </c>
    </row>
    <row r="254" spans="1:9" x14ac:dyDescent="0.25">
      <c r="A254" t="s">
        <v>1707</v>
      </c>
      <c r="B254" t="s">
        <v>2047</v>
      </c>
      <c r="C254" t="str">
        <f t="shared" si="6"/>
        <v>93355</v>
      </c>
      <c r="D254" s="153">
        <v>93355</v>
      </c>
      <c r="E254" t="s">
        <v>2073</v>
      </c>
      <c r="F254" t="s">
        <v>2073</v>
      </c>
      <c r="G254" t="s">
        <v>2073</v>
      </c>
      <c r="H254" t="s">
        <v>2073</v>
      </c>
      <c r="I254" s="164" t="str">
        <f t="shared" si="7"/>
        <v>+</v>
      </c>
    </row>
    <row r="255" spans="1:9" x14ac:dyDescent="0.25">
      <c r="A255" t="s">
        <v>1977</v>
      </c>
      <c r="B255" t="s">
        <v>1978</v>
      </c>
      <c r="C255" t="str">
        <f t="shared" si="6"/>
        <v>91909</v>
      </c>
      <c r="D255" s="153">
        <v>91909</v>
      </c>
      <c r="E255" t="s">
        <v>2073</v>
      </c>
      <c r="F255" t="s">
        <v>2073</v>
      </c>
      <c r="G255" t="s">
        <v>2073</v>
      </c>
      <c r="H255" t="s">
        <v>2073</v>
      </c>
      <c r="I255" s="164" t="str">
        <f t="shared" si="7"/>
        <v>+</v>
      </c>
    </row>
    <row r="256" spans="1:9" x14ac:dyDescent="0.25">
      <c r="A256" t="s">
        <v>1446</v>
      </c>
      <c r="B256" t="s">
        <v>1447</v>
      </c>
      <c r="C256" t="str">
        <f t="shared" si="6"/>
        <v>93438</v>
      </c>
      <c r="D256" s="153">
        <v>93438</v>
      </c>
      <c r="E256" t="s">
        <v>2073</v>
      </c>
      <c r="F256" t="s">
        <v>2073</v>
      </c>
      <c r="G256" t="s">
        <v>2073</v>
      </c>
      <c r="H256" t="s">
        <v>2073</v>
      </c>
      <c r="I256" s="164" t="str">
        <f t="shared" si="7"/>
        <v>+</v>
      </c>
    </row>
    <row r="257" spans="1:9" x14ac:dyDescent="0.25">
      <c r="A257" t="s">
        <v>1210</v>
      </c>
      <c r="B257" t="s">
        <v>1211</v>
      </c>
      <c r="C257" t="str">
        <f t="shared" si="6"/>
        <v>93843</v>
      </c>
      <c r="D257" s="153">
        <v>93843</v>
      </c>
      <c r="E257" t="s">
        <v>2073</v>
      </c>
      <c r="F257" t="s">
        <v>2074</v>
      </c>
      <c r="G257" t="s">
        <v>2074</v>
      </c>
      <c r="H257" t="s">
        <v>2074</v>
      </c>
      <c r="I257" s="164" t="str">
        <f t="shared" si="7"/>
        <v>-</v>
      </c>
    </row>
    <row r="258" spans="1:9" x14ac:dyDescent="0.25">
      <c r="A258" t="s">
        <v>2004</v>
      </c>
      <c r="B258" t="s">
        <v>2005</v>
      </c>
      <c r="C258" t="str">
        <f t="shared" ref="C258:C321" si="8">MID(B258,1,5)</f>
        <v>93237</v>
      </c>
      <c r="D258" s="153">
        <v>93237</v>
      </c>
      <c r="E258" t="s">
        <v>2073</v>
      </c>
      <c r="F258" t="s">
        <v>2073</v>
      </c>
      <c r="G258" t="s">
        <v>2073</v>
      </c>
      <c r="H258" t="s">
        <v>2073</v>
      </c>
      <c r="I258" s="164" t="str">
        <f t="shared" si="7"/>
        <v>+</v>
      </c>
    </row>
    <row r="259" spans="1:9" x14ac:dyDescent="0.25">
      <c r="A259" t="s">
        <v>1663</v>
      </c>
      <c r="B259" t="s">
        <v>1664</v>
      </c>
      <c r="C259" t="str">
        <f t="shared" si="8"/>
        <v>93386</v>
      </c>
      <c r="D259" s="153">
        <v>93386</v>
      </c>
      <c r="E259" t="s">
        <v>2073</v>
      </c>
      <c r="F259" t="s">
        <v>2073</v>
      </c>
      <c r="G259" t="s">
        <v>2073</v>
      </c>
      <c r="H259" t="s">
        <v>2073</v>
      </c>
      <c r="I259" s="164" t="str">
        <f t="shared" ref="I259:I322" si="9">IF((COUNTIF(E259:H259, "NIEUKOŃCZONA"))= 0, "+", "-")</f>
        <v>+</v>
      </c>
    </row>
    <row r="260" spans="1:9" x14ac:dyDescent="0.25">
      <c r="A260" t="s">
        <v>1426</v>
      </c>
      <c r="B260" t="s">
        <v>1427</v>
      </c>
      <c r="C260" t="str">
        <f t="shared" si="8"/>
        <v>93454</v>
      </c>
      <c r="D260" s="153">
        <v>93454</v>
      </c>
      <c r="E260" t="s">
        <v>2073</v>
      </c>
      <c r="F260" t="s">
        <v>2073</v>
      </c>
      <c r="G260" t="s">
        <v>2073</v>
      </c>
      <c r="H260" t="s">
        <v>2073</v>
      </c>
      <c r="I260" s="164" t="str">
        <f t="shared" si="9"/>
        <v>+</v>
      </c>
    </row>
    <row r="261" spans="1:9" x14ac:dyDescent="0.25">
      <c r="A261" t="s">
        <v>903</v>
      </c>
      <c r="B261" t="s">
        <v>904</v>
      </c>
      <c r="C261" t="str">
        <f t="shared" si="8"/>
        <v>90787</v>
      </c>
      <c r="D261" s="153">
        <v>90787</v>
      </c>
      <c r="E261" t="s">
        <v>2073</v>
      </c>
      <c r="F261" t="s">
        <v>2073</v>
      </c>
      <c r="G261" t="s">
        <v>2073</v>
      </c>
      <c r="H261" t="s">
        <v>2073</v>
      </c>
      <c r="I261" s="164" t="str">
        <f t="shared" si="9"/>
        <v>+</v>
      </c>
    </row>
    <row r="262" spans="1:9" x14ac:dyDescent="0.25">
      <c r="A262" t="s">
        <v>1228</v>
      </c>
      <c r="B262" t="s">
        <v>1229</v>
      </c>
      <c r="C262" t="str">
        <f t="shared" si="8"/>
        <v>92547</v>
      </c>
      <c r="D262" s="153">
        <v>92547</v>
      </c>
      <c r="E262" t="s">
        <v>2074</v>
      </c>
      <c r="F262" t="s">
        <v>2074</v>
      </c>
      <c r="G262" t="s">
        <v>2074</v>
      </c>
      <c r="H262" t="s">
        <v>2074</v>
      </c>
      <c r="I262" s="164" t="str">
        <f t="shared" si="9"/>
        <v>-</v>
      </c>
    </row>
    <row r="263" spans="1:9" x14ac:dyDescent="0.25">
      <c r="A263" t="s">
        <v>1094</v>
      </c>
      <c r="B263" t="s">
        <v>1095</v>
      </c>
      <c r="C263" t="str">
        <f t="shared" si="8"/>
        <v>76695</v>
      </c>
      <c r="D263" s="153">
        <v>76695</v>
      </c>
      <c r="E263" t="s">
        <v>2073</v>
      </c>
      <c r="F263" t="s">
        <v>2073</v>
      </c>
      <c r="G263" t="s">
        <v>2073</v>
      </c>
      <c r="H263" t="s">
        <v>2073</v>
      </c>
      <c r="I263" s="164" t="str">
        <f t="shared" si="9"/>
        <v>+</v>
      </c>
    </row>
    <row r="264" spans="1:9" x14ac:dyDescent="0.25">
      <c r="A264" t="s">
        <v>1807</v>
      </c>
      <c r="B264" t="s">
        <v>1808</v>
      </c>
      <c r="C264" t="str">
        <f t="shared" si="8"/>
        <v>93247</v>
      </c>
      <c r="D264" s="153">
        <v>93247</v>
      </c>
      <c r="E264" t="s">
        <v>2073</v>
      </c>
      <c r="F264" t="s">
        <v>2073</v>
      </c>
      <c r="G264" t="s">
        <v>2073</v>
      </c>
      <c r="H264" t="s">
        <v>2073</v>
      </c>
      <c r="I264" s="164" t="str">
        <f t="shared" si="9"/>
        <v>+</v>
      </c>
    </row>
    <row r="265" spans="1:9" x14ac:dyDescent="0.25">
      <c r="A265" t="s">
        <v>2043</v>
      </c>
      <c r="B265" t="s">
        <v>2044</v>
      </c>
      <c r="C265" t="str">
        <f t="shared" si="8"/>
        <v>93267</v>
      </c>
      <c r="D265" s="153">
        <v>93267</v>
      </c>
      <c r="E265" t="s">
        <v>2073</v>
      </c>
      <c r="F265" t="s">
        <v>2073</v>
      </c>
      <c r="G265" t="s">
        <v>2073</v>
      </c>
      <c r="H265" t="s">
        <v>2073</v>
      </c>
      <c r="I265" s="164" t="str">
        <f t="shared" si="9"/>
        <v>+</v>
      </c>
    </row>
    <row r="266" spans="1:9" x14ac:dyDescent="0.25">
      <c r="A266" t="s">
        <v>1687</v>
      </c>
      <c r="B266" t="s">
        <v>1688</v>
      </c>
      <c r="C266" t="str">
        <f t="shared" si="8"/>
        <v>94201</v>
      </c>
      <c r="D266" s="153">
        <v>94201</v>
      </c>
      <c r="E266" t="s">
        <v>2073</v>
      </c>
      <c r="F266" t="s">
        <v>2073</v>
      </c>
      <c r="G266" t="s">
        <v>2073</v>
      </c>
      <c r="H266" t="s">
        <v>2073</v>
      </c>
      <c r="I266" s="164" t="str">
        <f t="shared" si="9"/>
        <v>+</v>
      </c>
    </row>
    <row r="267" spans="1:9" x14ac:dyDescent="0.25">
      <c r="A267" t="s">
        <v>1813</v>
      </c>
      <c r="B267" t="s">
        <v>1814</v>
      </c>
      <c r="C267" t="str">
        <f t="shared" si="8"/>
        <v>93361</v>
      </c>
      <c r="D267" s="153">
        <v>93361</v>
      </c>
      <c r="E267" t="s">
        <v>2073</v>
      </c>
      <c r="F267" t="s">
        <v>2073</v>
      </c>
      <c r="G267" t="s">
        <v>2073</v>
      </c>
      <c r="H267" t="s">
        <v>2073</v>
      </c>
      <c r="I267" s="164" t="str">
        <f t="shared" si="9"/>
        <v>+</v>
      </c>
    </row>
    <row r="268" spans="1:9" x14ac:dyDescent="0.25">
      <c r="A268" t="s">
        <v>1853</v>
      </c>
      <c r="B268" t="s">
        <v>1854</v>
      </c>
      <c r="C268" t="str">
        <f t="shared" si="8"/>
        <v>93377</v>
      </c>
      <c r="D268" s="153">
        <v>93377</v>
      </c>
      <c r="E268" t="s">
        <v>2073</v>
      </c>
      <c r="F268" t="s">
        <v>2073</v>
      </c>
      <c r="G268" t="s">
        <v>2073</v>
      </c>
      <c r="H268" t="s">
        <v>2074</v>
      </c>
      <c r="I268" s="164" t="str">
        <f t="shared" si="9"/>
        <v>-</v>
      </c>
    </row>
    <row r="269" spans="1:9" x14ac:dyDescent="0.25">
      <c r="A269" t="s">
        <v>2027</v>
      </c>
      <c r="B269" t="s">
        <v>2028</v>
      </c>
      <c r="C269" t="str">
        <f t="shared" si="8"/>
        <v>93385</v>
      </c>
      <c r="D269" s="153">
        <v>93385</v>
      </c>
      <c r="E269" t="s">
        <v>2073</v>
      </c>
      <c r="F269" t="s">
        <v>2073</v>
      </c>
      <c r="G269" t="s">
        <v>2073</v>
      </c>
      <c r="H269" t="s">
        <v>2073</v>
      </c>
      <c r="I269" s="164" t="str">
        <f t="shared" si="9"/>
        <v>+</v>
      </c>
    </row>
    <row r="270" spans="1:9" x14ac:dyDescent="0.25">
      <c r="A270" t="s">
        <v>1344</v>
      </c>
      <c r="B270" t="s">
        <v>1345</v>
      </c>
      <c r="C270" t="str">
        <f t="shared" si="8"/>
        <v>93846</v>
      </c>
      <c r="D270" s="153">
        <v>93846</v>
      </c>
      <c r="E270" t="s">
        <v>2073</v>
      </c>
      <c r="F270" t="s">
        <v>2073</v>
      </c>
      <c r="G270" t="s">
        <v>2073</v>
      </c>
      <c r="H270" t="s">
        <v>2073</v>
      </c>
      <c r="I270" s="164" t="str">
        <f t="shared" si="9"/>
        <v>+</v>
      </c>
    </row>
    <row r="271" spans="1:9" x14ac:dyDescent="0.25">
      <c r="A271" t="s">
        <v>1651</v>
      </c>
      <c r="B271" t="s">
        <v>1652</v>
      </c>
      <c r="C271" t="str">
        <f t="shared" si="8"/>
        <v>93239</v>
      </c>
      <c r="D271" s="153">
        <v>93239</v>
      </c>
      <c r="E271" t="s">
        <v>2073</v>
      </c>
      <c r="F271" t="s">
        <v>2073</v>
      </c>
      <c r="G271" t="s">
        <v>2073</v>
      </c>
      <c r="H271" t="s">
        <v>2073</v>
      </c>
      <c r="I271" s="164" t="str">
        <f t="shared" si="9"/>
        <v>+</v>
      </c>
    </row>
    <row r="272" spans="1:9" x14ac:dyDescent="0.25">
      <c r="A272" t="s">
        <v>1981</v>
      </c>
      <c r="B272" t="s">
        <v>1982</v>
      </c>
      <c r="C272" t="str">
        <f t="shared" si="8"/>
        <v>93345</v>
      </c>
      <c r="D272" s="153">
        <v>93345</v>
      </c>
      <c r="E272" t="s">
        <v>2073</v>
      </c>
      <c r="F272" t="s">
        <v>2073</v>
      </c>
      <c r="G272" t="s">
        <v>2073</v>
      </c>
      <c r="H272" t="s">
        <v>2073</v>
      </c>
      <c r="I272" s="164" t="str">
        <f t="shared" si="9"/>
        <v>+</v>
      </c>
    </row>
    <row r="273" spans="1:9" x14ac:dyDescent="0.25">
      <c r="A273" t="s">
        <v>1154</v>
      </c>
      <c r="B273" t="s">
        <v>1155</v>
      </c>
      <c r="C273" t="str">
        <f t="shared" si="8"/>
        <v>93906</v>
      </c>
      <c r="D273" s="153">
        <v>93906</v>
      </c>
      <c r="E273" t="s">
        <v>2073</v>
      </c>
      <c r="F273" t="s">
        <v>2073</v>
      </c>
      <c r="G273" t="s">
        <v>2073</v>
      </c>
      <c r="H273" t="s">
        <v>2073</v>
      </c>
      <c r="I273" s="164" t="str">
        <f t="shared" si="9"/>
        <v>+</v>
      </c>
    </row>
    <row r="274" spans="1:9" x14ac:dyDescent="0.25">
      <c r="A274" t="s">
        <v>1082</v>
      </c>
      <c r="B274" t="s">
        <v>1083</v>
      </c>
      <c r="C274" t="str">
        <f t="shared" si="8"/>
        <v>93153</v>
      </c>
      <c r="D274" s="153">
        <v>93153</v>
      </c>
      <c r="E274" t="s">
        <v>2073</v>
      </c>
      <c r="F274" t="s">
        <v>2073</v>
      </c>
      <c r="G274" t="s">
        <v>2073</v>
      </c>
      <c r="H274" t="s">
        <v>2073</v>
      </c>
      <c r="I274" s="164" t="str">
        <f t="shared" si="9"/>
        <v>+</v>
      </c>
    </row>
    <row r="275" spans="1:9" x14ac:dyDescent="0.25">
      <c r="A275" t="s">
        <v>1795</v>
      </c>
      <c r="B275" t="s">
        <v>1796</v>
      </c>
      <c r="C275" t="str">
        <f t="shared" si="8"/>
        <v>93256</v>
      </c>
      <c r="D275" s="153">
        <v>93256</v>
      </c>
      <c r="E275" t="s">
        <v>2073</v>
      </c>
      <c r="F275" t="s">
        <v>2073</v>
      </c>
      <c r="G275" t="s">
        <v>2073</v>
      </c>
      <c r="H275" t="s">
        <v>2073</v>
      </c>
      <c r="I275" s="164" t="str">
        <f t="shared" si="9"/>
        <v>+</v>
      </c>
    </row>
    <row r="276" spans="1:9" x14ac:dyDescent="0.25">
      <c r="A276" t="s">
        <v>1424</v>
      </c>
      <c r="B276" t="s">
        <v>1425</v>
      </c>
      <c r="C276" t="str">
        <f t="shared" si="8"/>
        <v>90329</v>
      </c>
      <c r="D276" s="153">
        <v>90329</v>
      </c>
      <c r="E276" t="s">
        <v>2073</v>
      </c>
      <c r="F276" t="s">
        <v>2073</v>
      </c>
      <c r="G276" t="s">
        <v>2073</v>
      </c>
      <c r="H276" t="s">
        <v>2073</v>
      </c>
      <c r="I276" s="164" t="str">
        <f t="shared" si="9"/>
        <v>+</v>
      </c>
    </row>
    <row r="277" spans="1:9" x14ac:dyDescent="0.25">
      <c r="A277" t="s">
        <v>1414</v>
      </c>
      <c r="B277" t="s">
        <v>1415</v>
      </c>
      <c r="C277" t="str">
        <f t="shared" si="8"/>
        <v>93418</v>
      </c>
      <c r="D277" s="153">
        <v>93418</v>
      </c>
      <c r="E277" t="s">
        <v>2073</v>
      </c>
      <c r="F277" t="s">
        <v>2073</v>
      </c>
      <c r="G277" t="s">
        <v>2073</v>
      </c>
      <c r="H277" t="s">
        <v>2073</v>
      </c>
      <c r="I277" s="164" t="str">
        <f t="shared" si="9"/>
        <v>+</v>
      </c>
    </row>
    <row r="278" spans="1:9" x14ac:dyDescent="0.25">
      <c r="A278" t="s">
        <v>1103</v>
      </c>
      <c r="B278" t="s">
        <v>1104</v>
      </c>
      <c r="C278" t="str">
        <f t="shared" si="8"/>
        <v>94213</v>
      </c>
      <c r="D278" s="153">
        <v>94213</v>
      </c>
      <c r="E278" t="s">
        <v>2073</v>
      </c>
      <c r="F278" t="s">
        <v>2073</v>
      </c>
      <c r="G278" t="s">
        <v>2073</v>
      </c>
      <c r="H278" t="s">
        <v>2073</v>
      </c>
      <c r="I278" s="164" t="str">
        <f t="shared" si="9"/>
        <v>+</v>
      </c>
    </row>
    <row r="279" spans="1:9" x14ac:dyDescent="0.25">
      <c r="A279" t="s">
        <v>1416</v>
      </c>
      <c r="B279" t="s">
        <v>1417</v>
      </c>
      <c r="C279" t="str">
        <f t="shared" si="8"/>
        <v>93326</v>
      </c>
      <c r="D279" s="153">
        <v>93326</v>
      </c>
      <c r="E279" t="s">
        <v>2073</v>
      </c>
      <c r="F279" t="s">
        <v>2073</v>
      </c>
      <c r="G279" t="s">
        <v>2073</v>
      </c>
      <c r="H279" t="s">
        <v>2073</v>
      </c>
      <c r="I279" s="164" t="str">
        <f t="shared" si="9"/>
        <v>+</v>
      </c>
    </row>
    <row r="280" spans="1:9" x14ac:dyDescent="0.25">
      <c r="A280" t="s">
        <v>1146</v>
      </c>
      <c r="B280" t="s">
        <v>1147</v>
      </c>
      <c r="C280" t="str">
        <f t="shared" si="8"/>
        <v>93875</v>
      </c>
      <c r="D280" s="153">
        <v>93875</v>
      </c>
      <c r="E280" t="s">
        <v>2073</v>
      </c>
      <c r="F280" t="s">
        <v>2073</v>
      </c>
      <c r="G280" t="s">
        <v>2073</v>
      </c>
      <c r="H280" t="s">
        <v>2073</v>
      </c>
      <c r="I280" s="164" t="str">
        <f t="shared" si="9"/>
        <v>+</v>
      </c>
    </row>
    <row r="281" spans="1:9" x14ac:dyDescent="0.25">
      <c r="A281" t="s">
        <v>1728</v>
      </c>
      <c r="B281" t="s">
        <v>1729</v>
      </c>
      <c r="C281" t="str">
        <f t="shared" si="8"/>
        <v>93374</v>
      </c>
      <c r="D281" s="153">
        <v>93374</v>
      </c>
      <c r="E281" t="s">
        <v>2073</v>
      </c>
      <c r="F281" t="s">
        <v>2073</v>
      </c>
      <c r="G281" t="s">
        <v>2073</v>
      </c>
      <c r="H281" t="s">
        <v>2073</v>
      </c>
      <c r="I281" s="164" t="str">
        <f t="shared" si="9"/>
        <v>+</v>
      </c>
    </row>
    <row r="282" spans="1:9" x14ac:dyDescent="0.25">
      <c r="A282" t="s">
        <v>1496</v>
      </c>
      <c r="B282" t="s">
        <v>1497</v>
      </c>
      <c r="C282" t="str">
        <f t="shared" si="8"/>
        <v>93423</v>
      </c>
      <c r="D282" s="153">
        <v>93423</v>
      </c>
      <c r="E282" t="s">
        <v>2073</v>
      </c>
      <c r="F282" t="s">
        <v>2073</v>
      </c>
      <c r="G282" t="s">
        <v>2073</v>
      </c>
      <c r="H282" t="s">
        <v>2073</v>
      </c>
      <c r="I282" s="164" t="str">
        <f t="shared" si="9"/>
        <v>+</v>
      </c>
    </row>
    <row r="283" spans="1:9" x14ac:dyDescent="0.25">
      <c r="A283" t="s">
        <v>1121</v>
      </c>
      <c r="B283" t="s">
        <v>1122</v>
      </c>
      <c r="C283" t="str">
        <f t="shared" si="8"/>
        <v>92876</v>
      </c>
      <c r="D283" s="153">
        <v>92876</v>
      </c>
      <c r="E283" t="s">
        <v>2073</v>
      </c>
      <c r="F283" t="s">
        <v>2073</v>
      </c>
      <c r="G283" t="s">
        <v>2073</v>
      </c>
      <c r="H283" t="s">
        <v>2073</v>
      </c>
      <c r="I283" s="164" t="str">
        <f t="shared" si="9"/>
        <v>+</v>
      </c>
    </row>
    <row r="284" spans="1:9" x14ac:dyDescent="0.25">
      <c r="A284" t="s">
        <v>1572</v>
      </c>
      <c r="B284" t="s">
        <v>1573</v>
      </c>
      <c r="C284" t="str">
        <f t="shared" si="8"/>
        <v>93405</v>
      </c>
      <c r="D284" s="153">
        <v>93405</v>
      </c>
      <c r="E284" t="s">
        <v>2073</v>
      </c>
      <c r="F284" t="s">
        <v>2073</v>
      </c>
      <c r="G284" t="s">
        <v>2073</v>
      </c>
      <c r="H284" t="s">
        <v>2073</v>
      </c>
      <c r="I284" s="164" t="str">
        <f t="shared" si="9"/>
        <v>+</v>
      </c>
    </row>
    <row r="285" spans="1:9" x14ac:dyDescent="0.25">
      <c r="A285" t="s">
        <v>1862</v>
      </c>
      <c r="B285" t="s">
        <v>1863</v>
      </c>
      <c r="C285" t="str">
        <f t="shared" si="8"/>
        <v>93329</v>
      </c>
      <c r="D285" s="153">
        <v>93329</v>
      </c>
      <c r="E285" t="s">
        <v>2073</v>
      </c>
      <c r="F285" t="s">
        <v>2073</v>
      </c>
      <c r="G285" t="s">
        <v>2073</v>
      </c>
      <c r="H285" t="s">
        <v>2073</v>
      </c>
      <c r="I285" s="164" t="str">
        <f t="shared" si="9"/>
        <v>+</v>
      </c>
    </row>
    <row r="286" spans="1:9" x14ac:dyDescent="0.25">
      <c r="A286" t="s">
        <v>1176</v>
      </c>
      <c r="B286" t="s">
        <v>1177</v>
      </c>
      <c r="C286" t="str">
        <f t="shared" si="8"/>
        <v>94042</v>
      </c>
      <c r="D286" s="153">
        <v>94042</v>
      </c>
      <c r="E286" t="s">
        <v>2073</v>
      </c>
      <c r="F286" t="s">
        <v>2073</v>
      </c>
      <c r="G286" t="s">
        <v>2073</v>
      </c>
      <c r="H286" t="s">
        <v>2073</v>
      </c>
      <c r="I286" s="164" t="str">
        <f t="shared" si="9"/>
        <v>+</v>
      </c>
    </row>
    <row r="287" spans="1:9" x14ac:dyDescent="0.25">
      <c r="A287" t="s">
        <v>1880</v>
      </c>
      <c r="B287" t="s">
        <v>2024</v>
      </c>
      <c r="C287" t="str">
        <f t="shared" si="8"/>
        <v>90560</v>
      </c>
      <c r="D287" s="153">
        <v>90560</v>
      </c>
      <c r="E287" t="s">
        <v>2073</v>
      </c>
      <c r="F287" t="s">
        <v>2073</v>
      </c>
      <c r="G287" t="s">
        <v>2073</v>
      </c>
      <c r="H287" t="s">
        <v>2073</v>
      </c>
      <c r="I287" s="164" t="str">
        <f t="shared" si="9"/>
        <v>+</v>
      </c>
    </row>
    <row r="288" spans="1:9" x14ac:dyDescent="0.25">
      <c r="A288" t="s">
        <v>2029</v>
      </c>
      <c r="B288" t="s">
        <v>2030</v>
      </c>
      <c r="C288" t="str">
        <f t="shared" si="8"/>
        <v>93301</v>
      </c>
      <c r="D288" s="153">
        <v>93301</v>
      </c>
      <c r="E288" t="s">
        <v>2073</v>
      </c>
      <c r="F288" t="s">
        <v>2073</v>
      </c>
      <c r="G288" t="s">
        <v>2073</v>
      </c>
      <c r="H288" t="s">
        <v>2073</v>
      </c>
      <c r="I288" s="164" t="str">
        <f t="shared" si="9"/>
        <v>+</v>
      </c>
    </row>
    <row r="289" spans="1:9" x14ac:dyDescent="0.25">
      <c r="A289" t="s">
        <v>1907</v>
      </c>
      <c r="B289" t="s">
        <v>1908</v>
      </c>
      <c r="C289" t="str">
        <f t="shared" si="8"/>
        <v>89565</v>
      </c>
      <c r="D289" s="153">
        <v>89565</v>
      </c>
      <c r="E289" t="s">
        <v>2073</v>
      </c>
      <c r="F289" t="s">
        <v>2073</v>
      </c>
      <c r="G289" t="s">
        <v>2073</v>
      </c>
      <c r="H289" t="s">
        <v>2073</v>
      </c>
      <c r="I289" s="164" t="str">
        <f t="shared" si="9"/>
        <v>+</v>
      </c>
    </row>
    <row r="290" spans="1:9" x14ac:dyDescent="0.25">
      <c r="A290" t="s">
        <v>1544</v>
      </c>
      <c r="B290" t="s">
        <v>1545</v>
      </c>
      <c r="C290" t="str">
        <f t="shared" si="8"/>
        <v>93309</v>
      </c>
      <c r="D290" s="153">
        <v>93309</v>
      </c>
      <c r="E290" t="s">
        <v>2073</v>
      </c>
      <c r="F290" t="s">
        <v>2073</v>
      </c>
      <c r="G290" t="s">
        <v>2073</v>
      </c>
      <c r="H290" t="s">
        <v>2073</v>
      </c>
      <c r="I290" s="164" t="str">
        <f t="shared" si="9"/>
        <v>+</v>
      </c>
    </row>
    <row r="291" spans="1:9" x14ac:dyDescent="0.25">
      <c r="A291" t="s">
        <v>1430</v>
      </c>
      <c r="B291" t="s">
        <v>1431</v>
      </c>
      <c r="C291" t="str">
        <f t="shared" si="8"/>
        <v>93335</v>
      </c>
      <c r="D291" s="153">
        <v>93335</v>
      </c>
      <c r="E291" t="s">
        <v>2073</v>
      </c>
      <c r="F291" t="s">
        <v>2073</v>
      </c>
      <c r="G291" t="s">
        <v>2073</v>
      </c>
      <c r="H291" t="s">
        <v>2073</v>
      </c>
      <c r="I291" s="164" t="str">
        <f t="shared" si="9"/>
        <v>+</v>
      </c>
    </row>
    <row r="292" spans="1:9" x14ac:dyDescent="0.25">
      <c r="A292" t="s">
        <v>1520</v>
      </c>
      <c r="B292" t="s">
        <v>1521</v>
      </c>
      <c r="C292" t="str">
        <f t="shared" si="8"/>
        <v>93343</v>
      </c>
      <c r="D292" s="153">
        <v>93343</v>
      </c>
      <c r="E292" t="s">
        <v>2073</v>
      </c>
      <c r="F292" t="s">
        <v>2073</v>
      </c>
      <c r="G292" t="s">
        <v>2073</v>
      </c>
      <c r="H292" t="s">
        <v>2073</v>
      </c>
      <c r="I292" s="164" t="str">
        <f t="shared" si="9"/>
        <v>+</v>
      </c>
    </row>
    <row r="293" spans="1:9" x14ac:dyDescent="0.25">
      <c r="A293" t="s">
        <v>1203</v>
      </c>
      <c r="B293" t="s">
        <v>1204</v>
      </c>
      <c r="C293" t="str">
        <f t="shared" si="8"/>
        <v>93899</v>
      </c>
      <c r="D293" s="153">
        <v>93899</v>
      </c>
      <c r="E293" t="s">
        <v>2073</v>
      </c>
      <c r="F293" t="s">
        <v>2073</v>
      </c>
      <c r="G293" t="s">
        <v>2073</v>
      </c>
      <c r="H293" t="s">
        <v>2073</v>
      </c>
      <c r="I293" s="164" t="str">
        <f t="shared" si="9"/>
        <v>+</v>
      </c>
    </row>
    <row r="294" spans="1:9" x14ac:dyDescent="0.25">
      <c r="A294" t="s">
        <v>916</v>
      </c>
      <c r="B294" t="s">
        <v>917</v>
      </c>
      <c r="C294" t="str">
        <f t="shared" si="8"/>
        <v>88495</v>
      </c>
      <c r="D294" s="153">
        <v>88495</v>
      </c>
      <c r="E294" t="s">
        <v>2073</v>
      </c>
      <c r="F294" t="s">
        <v>2073</v>
      </c>
      <c r="G294" t="s">
        <v>2073</v>
      </c>
      <c r="H294" t="s">
        <v>2073</v>
      </c>
      <c r="I294" s="164" t="str">
        <f t="shared" si="9"/>
        <v>+</v>
      </c>
    </row>
    <row r="295" spans="1:9" x14ac:dyDescent="0.25">
      <c r="A295" t="s">
        <v>1578</v>
      </c>
      <c r="B295" t="s">
        <v>1579</v>
      </c>
      <c r="C295" t="str">
        <f t="shared" si="8"/>
        <v>93456</v>
      </c>
      <c r="D295" s="153">
        <v>93456</v>
      </c>
      <c r="E295" t="s">
        <v>2073</v>
      </c>
      <c r="F295" t="s">
        <v>2073</v>
      </c>
      <c r="G295" t="s">
        <v>2073</v>
      </c>
      <c r="H295" t="s">
        <v>2073</v>
      </c>
      <c r="I295" s="164" t="str">
        <f t="shared" si="9"/>
        <v>+</v>
      </c>
    </row>
    <row r="296" spans="1:9" x14ac:dyDescent="0.25">
      <c r="A296" t="s">
        <v>1340</v>
      </c>
      <c r="B296" t="s">
        <v>1341</v>
      </c>
      <c r="C296" t="str">
        <f t="shared" si="8"/>
        <v>92896</v>
      </c>
      <c r="D296" s="153">
        <v>92896</v>
      </c>
      <c r="E296" t="s">
        <v>2073</v>
      </c>
      <c r="F296" t="s">
        <v>2073</v>
      </c>
      <c r="G296" t="s">
        <v>2073</v>
      </c>
      <c r="H296" t="s">
        <v>2073</v>
      </c>
      <c r="I296" s="164" t="str">
        <f t="shared" si="9"/>
        <v>+</v>
      </c>
    </row>
    <row r="297" spans="1:9" x14ac:dyDescent="0.25">
      <c r="A297" t="s">
        <v>1941</v>
      </c>
      <c r="B297" t="s">
        <v>1942</v>
      </c>
      <c r="C297" t="str">
        <f t="shared" si="8"/>
        <v>93258</v>
      </c>
      <c r="D297" s="153">
        <v>93258</v>
      </c>
      <c r="E297" t="s">
        <v>2073</v>
      </c>
      <c r="F297" t="s">
        <v>2073</v>
      </c>
      <c r="G297" t="s">
        <v>2074</v>
      </c>
      <c r="H297" t="s">
        <v>2074</v>
      </c>
      <c r="I297" s="164" t="str">
        <f t="shared" si="9"/>
        <v>-</v>
      </c>
    </row>
    <row r="298" spans="1:9" x14ac:dyDescent="0.25">
      <c r="A298" t="s">
        <v>1617</v>
      </c>
      <c r="B298" t="s">
        <v>1618</v>
      </c>
      <c r="C298" t="str">
        <f t="shared" si="8"/>
        <v>91655</v>
      </c>
      <c r="D298" s="153">
        <v>91655</v>
      </c>
      <c r="E298" t="s">
        <v>2073</v>
      </c>
      <c r="F298" t="s">
        <v>2073</v>
      </c>
      <c r="G298" t="s">
        <v>2073</v>
      </c>
      <c r="H298" t="s">
        <v>2073</v>
      </c>
      <c r="I298" s="164" t="str">
        <f t="shared" si="9"/>
        <v>+</v>
      </c>
    </row>
    <row r="299" spans="1:9" x14ac:dyDescent="0.25">
      <c r="A299" t="s">
        <v>923</v>
      </c>
      <c r="B299" t="s">
        <v>924</v>
      </c>
      <c r="C299" t="str">
        <f t="shared" si="8"/>
        <v>92828</v>
      </c>
      <c r="D299" s="153">
        <v>92828</v>
      </c>
      <c r="E299" t="s">
        <v>2073</v>
      </c>
      <c r="F299" t="s">
        <v>2073</v>
      </c>
      <c r="G299" t="s">
        <v>2073</v>
      </c>
      <c r="H299" t="s">
        <v>2073</v>
      </c>
      <c r="I299" s="164" t="str">
        <f t="shared" si="9"/>
        <v>+</v>
      </c>
    </row>
    <row r="300" spans="1:9" x14ac:dyDescent="0.25">
      <c r="A300" t="s">
        <v>1841</v>
      </c>
      <c r="B300" t="s">
        <v>1842</v>
      </c>
      <c r="C300" t="str">
        <f t="shared" si="8"/>
        <v>94184</v>
      </c>
      <c r="D300" s="153">
        <v>94184</v>
      </c>
      <c r="E300" t="s">
        <v>2073</v>
      </c>
      <c r="F300" t="s">
        <v>2073</v>
      </c>
      <c r="G300" t="s">
        <v>2073</v>
      </c>
      <c r="H300" t="s">
        <v>2073</v>
      </c>
      <c r="I300" s="164" t="str">
        <f t="shared" si="9"/>
        <v>+</v>
      </c>
    </row>
    <row r="301" spans="1:9" x14ac:dyDescent="0.25">
      <c r="A301" t="s">
        <v>999</v>
      </c>
      <c r="B301" t="s">
        <v>1000</v>
      </c>
      <c r="C301" t="str">
        <f t="shared" si="8"/>
        <v>90998</v>
      </c>
      <c r="D301" s="153">
        <v>90998</v>
      </c>
      <c r="E301" t="s">
        <v>2073</v>
      </c>
      <c r="F301" t="s">
        <v>2073</v>
      </c>
      <c r="G301" t="s">
        <v>2073</v>
      </c>
      <c r="H301" t="s">
        <v>2073</v>
      </c>
      <c r="I301" s="164" t="str">
        <f t="shared" si="9"/>
        <v>+</v>
      </c>
    </row>
    <row r="302" spans="1:9" x14ac:dyDescent="0.25">
      <c r="A302" t="s">
        <v>1633</v>
      </c>
      <c r="B302" t="s">
        <v>1634</v>
      </c>
      <c r="C302" t="str">
        <f t="shared" si="8"/>
        <v>93483</v>
      </c>
      <c r="D302" s="153">
        <v>93483</v>
      </c>
      <c r="E302" t="s">
        <v>2074</v>
      </c>
      <c r="F302" t="s">
        <v>2074</v>
      </c>
      <c r="G302" t="s">
        <v>2074</v>
      </c>
      <c r="H302" t="s">
        <v>2074</v>
      </c>
      <c r="I302" s="164" t="str">
        <f t="shared" si="9"/>
        <v>-</v>
      </c>
    </row>
    <row r="303" spans="1:9" x14ac:dyDescent="0.25">
      <c r="A303" t="s">
        <v>1550</v>
      </c>
      <c r="B303" t="s">
        <v>1551</v>
      </c>
      <c r="C303" t="str">
        <f t="shared" si="8"/>
        <v>93225</v>
      </c>
      <c r="D303" s="153">
        <v>93225</v>
      </c>
      <c r="E303" t="s">
        <v>2073</v>
      </c>
      <c r="F303" t="s">
        <v>2073</v>
      </c>
      <c r="G303" t="s">
        <v>2073</v>
      </c>
      <c r="H303" t="s">
        <v>2073</v>
      </c>
      <c r="I303" s="164" t="str">
        <f t="shared" si="9"/>
        <v>+</v>
      </c>
    </row>
    <row r="304" spans="1:9" x14ac:dyDescent="0.25">
      <c r="A304" t="s">
        <v>1782</v>
      </c>
      <c r="B304" t="s">
        <v>1783</v>
      </c>
      <c r="C304" t="str">
        <f t="shared" si="8"/>
        <v>93228</v>
      </c>
      <c r="D304" s="153">
        <v>93228</v>
      </c>
      <c r="E304" t="s">
        <v>2073</v>
      </c>
      <c r="F304" t="s">
        <v>2073</v>
      </c>
      <c r="G304" t="s">
        <v>2073</v>
      </c>
      <c r="H304" t="s">
        <v>2073</v>
      </c>
      <c r="I304" s="164" t="str">
        <f t="shared" si="9"/>
        <v>+</v>
      </c>
    </row>
    <row r="305" spans="1:9" x14ac:dyDescent="0.25">
      <c r="A305" t="s">
        <v>1286</v>
      </c>
      <c r="B305" t="s">
        <v>1287</v>
      </c>
      <c r="C305" t="str">
        <f t="shared" si="8"/>
        <v>93849</v>
      </c>
      <c r="D305" s="153">
        <v>93849</v>
      </c>
      <c r="E305" t="s">
        <v>2073</v>
      </c>
      <c r="F305" t="s">
        <v>2073</v>
      </c>
      <c r="G305" t="s">
        <v>2073</v>
      </c>
      <c r="H305" t="s">
        <v>2073</v>
      </c>
      <c r="I305" s="164" t="str">
        <f t="shared" si="9"/>
        <v>+</v>
      </c>
    </row>
    <row r="306" spans="1:9" x14ac:dyDescent="0.25">
      <c r="A306" t="s">
        <v>2081</v>
      </c>
      <c r="B306" t="s">
        <v>2082</v>
      </c>
      <c r="C306" t="str">
        <f t="shared" si="8"/>
        <v>93255</v>
      </c>
      <c r="D306" s="153">
        <v>93255</v>
      </c>
      <c r="E306" t="s">
        <v>2074</v>
      </c>
      <c r="F306" t="s">
        <v>2074</v>
      </c>
      <c r="G306" t="s">
        <v>2074</v>
      </c>
      <c r="H306" t="s">
        <v>2074</v>
      </c>
      <c r="I306" s="164" t="str">
        <f t="shared" si="9"/>
        <v>-</v>
      </c>
    </row>
    <row r="307" spans="1:9" x14ac:dyDescent="0.25">
      <c r="A307" t="s">
        <v>1615</v>
      </c>
      <c r="B307" t="s">
        <v>1616</v>
      </c>
      <c r="C307" t="str">
        <f t="shared" si="8"/>
        <v>93272</v>
      </c>
      <c r="D307" s="153">
        <v>93272</v>
      </c>
      <c r="E307" t="s">
        <v>2073</v>
      </c>
      <c r="F307" t="s">
        <v>2073</v>
      </c>
      <c r="G307" t="s">
        <v>2073</v>
      </c>
      <c r="H307" t="s">
        <v>2073</v>
      </c>
      <c r="I307" s="164" t="str">
        <f t="shared" si="9"/>
        <v>+</v>
      </c>
    </row>
    <row r="308" spans="1:9" x14ac:dyDescent="0.25">
      <c r="A308" t="s">
        <v>1699</v>
      </c>
      <c r="B308" t="s">
        <v>1700</v>
      </c>
      <c r="C308" t="str">
        <f t="shared" si="8"/>
        <v>93292</v>
      </c>
      <c r="D308" s="153">
        <v>93292</v>
      </c>
      <c r="E308" t="s">
        <v>2073</v>
      </c>
      <c r="F308" t="s">
        <v>2073</v>
      </c>
      <c r="G308" t="s">
        <v>2073</v>
      </c>
      <c r="H308" t="s">
        <v>2073</v>
      </c>
      <c r="I308" s="164" t="str">
        <f t="shared" si="9"/>
        <v>+</v>
      </c>
    </row>
    <row r="309" spans="1:9" x14ac:dyDescent="0.25">
      <c r="A309" t="s">
        <v>2088</v>
      </c>
      <c r="B309" t="s">
        <v>2089</v>
      </c>
      <c r="C309" t="str">
        <f t="shared" si="8"/>
        <v>93371</v>
      </c>
      <c r="D309" s="153">
        <v>93371</v>
      </c>
      <c r="E309" t="s">
        <v>2074</v>
      </c>
      <c r="F309" t="s">
        <v>2074</v>
      </c>
      <c r="G309" t="s">
        <v>2074</v>
      </c>
      <c r="H309" t="s">
        <v>2074</v>
      </c>
      <c r="I309" s="164" t="str">
        <f t="shared" si="9"/>
        <v>-</v>
      </c>
    </row>
    <row r="310" spans="1:9" x14ac:dyDescent="0.25">
      <c r="A310" t="s">
        <v>2041</v>
      </c>
      <c r="B310" t="s">
        <v>2042</v>
      </c>
      <c r="C310" t="str">
        <f t="shared" si="8"/>
        <v>93407</v>
      </c>
      <c r="D310" s="153">
        <v>93407</v>
      </c>
      <c r="E310" t="s">
        <v>2073</v>
      </c>
      <c r="F310" t="s">
        <v>2073</v>
      </c>
      <c r="G310" t="s">
        <v>2073</v>
      </c>
      <c r="H310" t="s">
        <v>2073</v>
      </c>
      <c r="I310" s="164" t="str">
        <f t="shared" si="9"/>
        <v>+</v>
      </c>
    </row>
    <row r="311" spans="1:9" x14ac:dyDescent="0.25">
      <c r="A311" t="s">
        <v>1720</v>
      </c>
      <c r="B311" t="s">
        <v>1721</v>
      </c>
      <c r="C311" t="str">
        <f t="shared" si="8"/>
        <v>93424</v>
      </c>
      <c r="D311" s="153">
        <v>93424</v>
      </c>
      <c r="E311" t="s">
        <v>2073</v>
      </c>
      <c r="F311" t="s">
        <v>2073</v>
      </c>
      <c r="G311" t="s">
        <v>2073</v>
      </c>
      <c r="H311" t="s">
        <v>2073</v>
      </c>
      <c r="I311" s="164" t="str">
        <f t="shared" si="9"/>
        <v>+</v>
      </c>
    </row>
    <row r="312" spans="1:9" x14ac:dyDescent="0.25">
      <c r="A312" t="s">
        <v>1090</v>
      </c>
      <c r="B312" t="s">
        <v>2022</v>
      </c>
      <c r="C312" t="str">
        <f t="shared" si="8"/>
        <v>93907</v>
      </c>
      <c r="D312" s="153">
        <v>93907</v>
      </c>
      <c r="E312" t="s">
        <v>2073</v>
      </c>
      <c r="F312" t="s">
        <v>2073</v>
      </c>
      <c r="G312" t="s">
        <v>2073</v>
      </c>
      <c r="H312" t="s">
        <v>2073</v>
      </c>
      <c r="I312" s="164" t="str">
        <f t="shared" si="9"/>
        <v>+</v>
      </c>
    </row>
    <row r="313" spans="1:9" x14ac:dyDescent="0.25">
      <c r="A313" t="s">
        <v>1233</v>
      </c>
      <c r="B313" t="s">
        <v>1234</v>
      </c>
      <c r="C313" t="str">
        <f t="shared" si="8"/>
        <v>93752</v>
      </c>
      <c r="D313" s="153">
        <v>93752</v>
      </c>
      <c r="E313" t="s">
        <v>2073</v>
      </c>
      <c r="F313" t="s">
        <v>2073</v>
      </c>
      <c r="G313" t="s">
        <v>2073</v>
      </c>
      <c r="H313" t="s">
        <v>2073</v>
      </c>
      <c r="I313" s="164" t="str">
        <f t="shared" si="9"/>
        <v>+</v>
      </c>
    </row>
    <row r="314" spans="1:9" x14ac:dyDescent="0.25">
      <c r="A314" t="s">
        <v>1895</v>
      </c>
      <c r="B314" t="s">
        <v>1896</v>
      </c>
      <c r="C314" t="str">
        <f t="shared" si="8"/>
        <v>91564</v>
      </c>
      <c r="D314" s="153">
        <v>91564</v>
      </c>
      <c r="E314" t="s">
        <v>2074</v>
      </c>
      <c r="F314" t="s">
        <v>2074</v>
      </c>
      <c r="G314" t="s">
        <v>2074</v>
      </c>
      <c r="H314" t="s">
        <v>2074</v>
      </c>
      <c r="I314" s="164" t="str">
        <f t="shared" si="9"/>
        <v>-</v>
      </c>
    </row>
    <row r="315" spans="1:9" x14ac:dyDescent="0.25">
      <c r="A315" t="s">
        <v>2002</v>
      </c>
      <c r="B315" t="s">
        <v>2003</v>
      </c>
      <c r="C315" t="str">
        <f t="shared" si="8"/>
        <v>91363</v>
      </c>
      <c r="D315" s="153">
        <v>91363</v>
      </c>
      <c r="E315" t="s">
        <v>2073</v>
      </c>
      <c r="F315" t="s">
        <v>2073</v>
      </c>
      <c r="G315" t="s">
        <v>2073</v>
      </c>
      <c r="H315" t="s">
        <v>2073</v>
      </c>
      <c r="I315" s="164" t="str">
        <f t="shared" si="9"/>
        <v>+</v>
      </c>
    </row>
    <row r="316" spans="1:9" x14ac:dyDescent="0.25">
      <c r="A316" t="s">
        <v>1244</v>
      </c>
      <c r="B316" t="s">
        <v>1245</v>
      </c>
      <c r="C316" t="str">
        <f t="shared" si="8"/>
        <v>92660</v>
      </c>
      <c r="D316" s="153">
        <v>92660</v>
      </c>
      <c r="E316" t="s">
        <v>2073</v>
      </c>
      <c r="F316" t="s">
        <v>2073</v>
      </c>
      <c r="G316" t="s">
        <v>2073</v>
      </c>
      <c r="H316" t="s">
        <v>2073</v>
      </c>
      <c r="I316" s="164" t="str">
        <f t="shared" si="9"/>
        <v>+</v>
      </c>
    </row>
    <row r="317" spans="1:9" x14ac:dyDescent="0.25">
      <c r="A317" t="s">
        <v>1645</v>
      </c>
      <c r="B317" t="s">
        <v>1646</v>
      </c>
      <c r="C317" t="str">
        <f t="shared" si="8"/>
        <v>93276</v>
      </c>
      <c r="D317" s="153">
        <v>93276</v>
      </c>
      <c r="E317" t="s">
        <v>2073</v>
      </c>
      <c r="F317" t="s">
        <v>2073</v>
      </c>
      <c r="G317" t="s">
        <v>2073</v>
      </c>
      <c r="H317" t="s">
        <v>2073</v>
      </c>
      <c r="I317" s="164" t="str">
        <f t="shared" si="9"/>
        <v>+</v>
      </c>
    </row>
    <row r="318" spans="1:9" x14ac:dyDescent="0.25">
      <c r="A318" t="s">
        <v>2094</v>
      </c>
      <c r="B318" t="s">
        <v>2095</v>
      </c>
      <c r="C318" t="str">
        <f t="shared" si="8"/>
        <v>85940</v>
      </c>
      <c r="D318" s="153">
        <v>85940</v>
      </c>
      <c r="E318" t="s">
        <v>2074</v>
      </c>
      <c r="F318" t="s">
        <v>2074</v>
      </c>
      <c r="G318" t="s">
        <v>2074</v>
      </c>
      <c r="H318" t="s">
        <v>2074</v>
      </c>
      <c r="I318" s="164" t="str">
        <f t="shared" si="9"/>
        <v>-</v>
      </c>
    </row>
    <row r="319" spans="1:9" x14ac:dyDescent="0.25">
      <c r="A319" t="s">
        <v>1712</v>
      </c>
      <c r="B319" t="s">
        <v>1713</v>
      </c>
      <c r="C319" t="str">
        <f t="shared" si="8"/>
        <v>93341</v>
      </c>
      <c r="D319" s="153">
        <v>93341</v>
      </c>
      <c r="E319" t="s">
        <v>2073</v>
      </c>
      <c r="F319" t="s">
        <v>2073</v>
      </c>
      <c r="G319" t="s">
        <v>2073</v>
      </c>
      <c r="H319" t="s">
        <v>2073</v>
      </c>
      <c r="I319" s="164" t="str">
        <f t="shared" si="9"/>
        <v>+</v>
      </c>
    </row>
    <row r="320" spans="1:9" x14ac:dyDescent="0.25">
      <c r="A320" t="s">
        <v>1166</v>
      </c>
      <c r="B320" t="s">
        <v>1167</v>
      </c>
      <c r="C320" t="str">
        <f t="shared" si="8"/>
        <v>94187</v>
      </c>
      <c r="D320" s="153">
        <v>94187</v>
      </c>
      <c r="E320" t="s">
        <v>2073</v>
      </c>
      <c r="F320" t="s">
        <v>2073</v>
      </c>
      <c r="G320" t="s">
        <v>2073</v>
      </c>
      <c r="H320" t="s">
        <v>2073</v>
      </c>
      <c r="I320" s="164" t="str">
        <f t="shared" si="9"/>
        <v>+</v>
      </c>
    </row>
    <row r="321" spans="1:9" x14ac:dyDescent="0.25">
      <c r="A321" t="s">
        <v>1043</v>
      </c>
      <c r="B321" t="s">
        <v>1044</v>
      </c>
      <c r="C321" t="str">
        <f t="shared" si="8"/>
        <v>93904</v>
      </c>
      <c r="D321" s="153">
        <v>93904</v>
      </c>
      <c r="E321" t="s">
        <v>2073</v>
      </c>
      <c r="F321" t="s">
        <v>2073</v>
      </c>
      <c r="G321" t="s">
        <v>2073</v>
      </c>
      <c r="H321" t="s">
        <v>2073</v>
      </c>
      <c r="I321" s="164" t="str">
        <f t="shared" si="9"/>
        <v>+</v>
      </c>
    </row>
    <row r="322" spans="1:9" x14ac:dyDescent="0.25">
      <c r="A322" t="s">
        <v>1825</v>
      </c>
      <c r="B322" t="s">
        <v>1826</v>
      </c>
      <c r="C322" t="str">
        <f t="shared" ref="C322:C385" si="10">MID(B322,1,5)</f>
        <v>93439</v>
      </c>
      <c r="D322" s="153">
        <v>93439</v>
      </c>
      <c r="E322" t="s">
        <v>2073</v>
      </c>
      <c r="F322" t="s">
        <v>2073</v>
      </c>
      <c r="G322" t="s">
        <v>2073</v>
      </c>
      <c r="H322" t="s">
        <v>2073</v>
      </c>
      <c r="I322" s="164" t="str">
        <f t="shared" si="9"/>
        <v>+</v>
      </c>
    </row>
    <row r="323" spans="1:9" x14ac:dyDescent="0.25">
      <c r="A323" t="s">
        <v>1462</v>
      </c>
      <c r="B323" t="s">
        <v>1463</v>
      </c>
      <c r="C323" t="str">
        <f t="shared" si="10"/>
        <v>93464</v>
      </c>
      <c r="D323" s="153">
        <v>93464</v>
      </c>
      <c r="E323" t="s">
        <v>2073</v>
      </c>
      <c r="F323" t="s">
        <v>2073</v>
      </c>
      <c r="G323" t="s">
        <v>2073</v>
      </c>
      <c r="H323" t="s">
        <v>2073</v>
      </c>
      <c r="I323" s="164" t="str">
        <f t="shared" ref="I323:I386" si="11">IF((COUNTIF(E323:H323, "NIEUKOŃCZONA"))= 0, "+", "-")</f>
        <v>+</v>
      </c>
    </row>
    <row r="324" spans="1:9" x14ac:dyDescent="0.25">
      <c r="A324" t="s">
        <v>1659</v>
      </c>
      <c r="B324" t="s">
        <v>1660</v>
      </c>
      <c r="C324" t="str">
        <f t="shared" si="10"/>
        <v>93472</v>
      </c>
      <c r="D324" s="153">
        <v>93472</v>
      </c>
      <c r="E324" t="s">
        <v>2073</v>
      </c>
      <c r="F324" t="s">
        <v>2073</v>
      </c>
      <c r="G324" t="s">
        <v>2073</v>
      </c>
      <c r="H324" t="s">
        <v>2073</v>
      </c>
      <c r="I324" s="164" t="str">
        <f t="shared" si="11"/>
        <v>+</v>
      </c>
    </row>
    <row r="325" spans="1:9" x14ac:dyDescent="0.25">
      <c r="A325" t="s">
        <v>1546</v>
      </c>
      <c r="B325" t="s">
        <v>1547</v>
      </c>
      <c r="C325" t="str">
        <f t="shared" si="10"/>
        <v>93202</v>
      </c>
      <c r="D325" s="153">
        <v>93202</v>
      </c>
      <c r="E325" t="s">
        <v>2073</v>
      </c>
      <c r="F325" t="s">
        <v>2073</v>
      </c>
      <c r="G325" t="s">
        <v>2073</v>
      </c>
      <c r="H325" t="s">
        <v>2073</v>
      </c>
      <c r="I325" s="164" t="str">
        <f t="shared" si="11"/>
        <v>+</v>
      </c>
    </row>
    <row r="326" spans="1:9" x14ac:dyDescent="0.25">
      <c r="A326" t="s">
        <v>1849</v>
      </c>
      <c r="B326" t="s">
        <v>1850</v>
      </c>
      <c r="C326" t="str">
        <f t="shared" si="10"/>
        <v>93220</v>
      </c>
      <c r="D326" s="153">
        <v>93220</v>
      </c>
      <c r="E326" t="s">
        <v>2073</v>
      </c>
      <c r="F326" t="s">
        <v>2073</v>
      </c>
      <c r="G326" t="s">
        <v>2073</v>
      </c>
      <c r="H326" t="s">
        <v>2073</v>
      </c>
      <c r="I326" s="164" t="str">
        <f t="shared" si="11"/>
        <v>+</v>
      </c>
    </row>
    <row r="327" spans="1:9" x14ac:dyDescent="0.25">
      <c r="A327" t="s">
        <v>1780</v>
      </c>
      <c r="B327" t="s">
        <v>1781</v>
      </c>
      <c r="C327" t="str">
        <f t="shared" si="10"/>
        <v>93229</v>
      </c>
      <c r="D327" s="153">
        <v>93229</v>
      </c>
      <c r="E327" t="s">
        <v>2073</v>
      </c>
      <c r="F327" t="s">
        <v>2073</v>
      </c>
      <c r="G327" t="s">
        <v>2073</v>
      </c>
      <c r="H327" t="s">
        <v>2073</v>
      </c>
      <c r="I327" s="164" t="str">
        <f t="shared" si="11"/>
        <v>+</v>
      </c>
    </row>
    <row r="328" spans="1:9" x14ac:dyDescent="0.25">
      <c r="A328" t="s">
        <v>1883</v>
      </c>
      <c r="B328" t="s">
        <v>1884</v>
      </c>
      <c r="C328" t="str">
        <f t="shared" si="10"/>
        <v>93312</v>
      </c>
      <c r="D328" s="153">
        <v>93312</v>
      </c>
      <c r="E328" t="s">
        <v>2073</v>
      </c>
      <c r="F328" t="s">
        <v>2073</v>
      </c>
      <c r="G328" t="s">
        <v>2073</v>
      </c>
      <c r="H328" t="s">
        <v>2073</v>
      </c>
      <c r="I328" s="164" t="str">
        <f t="shared" si="11"/>
        <v>+</v>
      </c>
    </row>
    <row r="329" spans="1:9" x14ac:dyDescent="0.25">
      <c r="A329" t="s">
        <v>2058</v>
      </c>
      <c r="B329" t="s">
        <v>2059</v>
      </c>
      <c r="C329" t="str">
        <f t="shared" si="10"/>
        <v>93320</v>
      </c>
      <c r="D329" s="153">
        <v>93320</v>
      </c>
      <c r="E329" t="s">
        <v>2073</v>
      </c>
      <c r="F329" t="s">
        <v>2073</v>
      </c>
      <c r="G329" t="s">
        <v>2073</v>
      </c>
      <c r="H329" t="s">
        <v>2073</v>
      </c>
      <c r="I329" s="164" t="str">
        <f t="shared" si="11"/>
        <v>+</v>
      </c>
    </row>
    <row r="330" spans="1:9" x14ac:dyDescent="0.25">
      <c r="A330" t="s">
        <v>1319</v>
      </c>
      <c r="B330" t="s">
        <v>1320</v>
      </c>
      <c r="C330" t="str">
        <f t="shared" si="10"/>
        <v>91888</v>
      </c>
      <c r="D330" s="153">
        <v>91888</v>
      </c>
      <c r="E330" t="s">
        <v>2073</v>
      </c>
      <c r="F330" t="s">
        <v>2073</v>
      </c>
      <c r="G330" t="s">
        <v>2073</v>
      </c>
      <c r="H330" t="s">
        <v>2073</v>
      </c>
      <c r="I330" s="164" t="str">
        <f t="shared" si="11"/>
        <v>+</v>
      </c>
    </row>
    <row r="331" spans="1:9" x14ac:dyDescent="0.25">
      <c r="A331" t="s">
        <v>1278</v>
      </c>
      <c r="B331" t="s">
        <v>1279</v>
      </c>
      <c r="C331" t="str">
        <f t="shared" si="10"/>
        <v>93888</v>
      </c>
      <c r="D331" s="153">
        <v>93888</v>
      </c>
      <c r="E331" t="s">
        <v>2073</v>
      </c>
      <c r="F331" t="s">
        <v>2073</v>
      </c>
      <c r="G331" t="s">
        <v>2073</v>
      </c>
      <c r="H331" t="s">
        <v>2073</v>
      </c>
      <c r="I331" s="164" t="str">
        <f t="shared" si="11"/>
        <v>+</v>
      </c>
    </row>
    <row r="332" spans="1:9" x14ac:dyDescent="0.25">
      <c r="A332" t="s">
        <v>1420</v>
      </c>
      <c r="B332" t="s">
        <v>1421</v>
      </c>
      <c r="C332" t="str">
        <f t="shared" si="10"/>
        <v>93414</v>
      </c>
      <c r="D332" s="153">
        <v>93414</v>
      </c>
      <c r="E332" t="s">
        <v>2073</v>
      </c>
      <c r="F332" t="s">
        <v>2073</v>
      </c>
      <c r="G332" t="s">
        <v>2073</v>
      </c>
      <c r="H332" t="s">
        <v>2073</v>
      </c>
      <c r="I332" s="164" t="str">
        <f t="shared" si="11"/>
        <v>+</v>
      </c>
    </row>
    <row r="333" spans="1:9" x14ac:dyDescent="0.25">
      <c r="A333" t="s">
        <v>1760</v>
      </c>
      <c r="B333" t="s">
        <v>1761</v>
      </c>
      <c r="C333" t="str">
        <f t="shared" si="10"/>
        <v>93451</v>
      </c>
      <c r="D333" s="153">
        <v>93451</v>
      </c>
      <c r="E333" t="s">
        <v>2073</v>
      </c>
      <c r="F333" t="s">
        <v>2073</v>
      </c>
      <c r="G333" t="s">
        <v>2073</v>
      </c>
      <c r="H333" t="s">
        <v>2073</v>
      </c>
      <c r="I333" s="164" t="str">
        <f t="shared" si="11"/>
        <v>+</v>
      </c>
    </row>
    <row r="334" spans="1:9" x14ac:dyDescent="0.25">
      <c r="A334" t="s">
        <v>1141</v>
      </c>
      <c r="B334" t="s">
        <v>1142</v>
      </c>
      <c r="C334" t="str">
        <f t="shared" si="10"/>
        <v>80905</v>
      </c>
      <c r="D334" s="153">
        <v>80905</v>
      </c>
      <c r="E334" t="s">
        <v>2073</v>
      </c>
      <c r="F334" t="s">
        <v>2073</v>
      </c>
      <c r="G334" t="s">
        <v>2073</v>
      </c>
      <c r="H334" t="s">
        <v>2073</v>
      </c>
      <c r="I334" s="164" t="str">
        <f t="shared" si="11"/>
        <v>+</v>
      </c>
    </row>
    <row r="335" spans="1:9" x14ac:dyDescent="0.25">
      <c r="A335" t="s">
        <v>1627</v>
      </c>
      <c r="B335" t="s">
        <v>1628</v>
      </c>
      <c r="C335" t="str">
        <f t="shared" si="10"/>
        <v>94044</v>
      </c>
      <c r="D335" s="153">
        <v>94044</v>
      </c>
      <c r="E335" t="s">
        <v>2073</v>
      </c>
      <c r="F335" t="s">
        <v>2073</v>
      </c>
      <c r="G335" t="s">
        <v>2073</v>
      </c>
      <c r="H335" t="s">
        <v>2073</v>
      </c>
      <c r="I335" s="164" t="str">
        <f t="shared" si="11"/>
        <v>+</v>
      </c>
    </row>
    <row r="336" spans="1:9" x14ac:dyDescent="0.25">
      <c r="A336" t="s">
        <v>1655</v>
      </c>
      <c r="B336" t="s">
        <v>1656</v>
      </c>
      <c r="C336" t="str">
        <f t="shared" si="10"/>
        <v>93265</v>
      </c>
      <c r="D336" s="153">
        <v>93265</v>
      </c>
      <c r="E336" t="s">
        <v>2073</v>
      </c>
      <c r="F336" t="s">
        <v>2073</v>
      </c>
      <c r="G336" t="s">
        <v>2073</v>
      </c>
      <c r="H336" t="s">
        <v>2073</v>
      </c>
      <c r="I336" s="164" t="str">
        <f t="shared" si="11"/>
        <v>+</v>
      </c>
    </row>
    <row r="337" spans="1:9" x14ac:dyDescent="0.25">
      <c r="A337" t="s">
        <v>1582</v>
      </c>
      <c r="B337" t="s">
        <v>1583</v>
      </c>
      <c r="C337" t="str">
        <f t="shared" si="10"/>
        <v>93274</v>
      </c>
      <c r="D337" s="153">
        <v>93274</v>
      </c>
      <c r="E337" t="s">
        <v>2073</v>
      </c>
      <c r="F337" t="s">
        <v>2073</v>
      </c>
      <c r="G337" t="s">
        <v>2073</v>
      </c>
      <c r="H337" t="s">
        <v>2073</v>
      </c>
      <c r="I337" s="164" t="str">
        <f t="shared" si="11"/>
        <v>+</v>
      </c>
    </row>
    <row r="338" spans="1:9" x14ac:dyDescent="0.25">
      <c r="A338" t="s">
        <v>2062</v>
      </c>
      <c r="B338" t="s">
        <v>2063</v>
      </c>
      <c r="C338" t="str">
        <f t="shared" si="10"/>
        <v>93310</v>
      </c>
      <c r="D338" s="153">
        <v>93310</v>
      </c>
      <c r="E338" t="s">
        <v>2073</v>
      </c>
      <c r="F338" t="s">
        <v>2073</v>
      </c>
      <c r="G338" t="s">
        <v>2073</v>
      </c>
      <c r="H338" t="s">
        <v>2073</v>
      </c>
      <c r="I338" s="164" t="str">
        <f t="shared" si="11"/>
        <v>+</v>
      </c>
    </row>
    <row r="339" spans="1:9" x14ac:dyDescent="0.25">
      <c r="A339" t="s">
        <v>1336</v>
      </c>
      <c r="B339" t="s">
        <v>1337</v>
      </c>
      <c r="C339" t="str">
        <f t="shared" si="10"/>
        <v>93873</v>
      </c>
      <c r="D339" s="153">
        <v>93873</v>
      </c>
      <c r="E339" t="s">
        <v>2073</v>
      </c>
      <c r="F339" t="s">
        <v>2073</v>
      </c>
      <c r="G339" t="s">
        <v>2073</v>
      </c>
      <c r="H339" t="s">
        <v>2073</v>
      </c>
      <c r="I339" s="164" t="str">
        <f t="shared" si="11"/>
        <v>+</v>
      </c>
    </row>
    <row r="340" spans="1:9" x14ac:dyDescent="0.25">
      <c r="A340" t="s">
        <v>1691</v>
      </c>
      <c r="B340" t="s">
        <v>1983</v>
      </c>
      <c r="C340" t="str">
        <f t="shared" si="10"/>
        <v>93354</v>
      </c>
      <c r="D340" s="153">
        <v>93354</v>
      </c>
      <c r="E340" t="s">
        <v>2073</v>
      </c>
      <c r="F340" t="s">
        <v>2073</v>
      </c>
      <c r="G340" t="s">
        <v>2073</v>
      </c>
      <c r="H340" t="s">
        <v>2073</v>
      </c>
      <c r="I340" s="164" t="str">
        <f t="shared" si="11"/>
        <v>+</v>
      </c>
    </row>
    <row r="341" spans="1:9" x14ac:dyDescent="0.25">
      <c r="A341" t="s">
        <v>1705</v>
      </c>
      <c r="B341" t="s">
        <v>1706</v>
      </c>
      <c r="C341" t="str">
        <f t="shared" si="10"/>
        <v>93360</v>
      </c>
      <c r="D341" s="153">
        <v>93360</v>
      </c>
      <c r="E341" t="s">
        <v>2073</v>
      </c>
      <c r="F341" t="s">
        <v>2073</v>
      </c>
      <c r="G341" t="s">
        <v>2073</v>
      </c>
      <c r="H341" t="s">
        <v>2073</v>
      </c>
      <c r="I341" s="164" t="str">
        <f t="shared" si="11"/>
        <v>+</v>
      </c>
    </row>
    <row r="342" spans="1:9" x14ac:dyDescent="0.25">
      <c r="A342" t="s">
        <v>1951</v>
      </c>
      <c r="B342" t="s">
        <v>2087</v>
      </c>
      <c r="C342" t="str">
        <f t="shared" si="10"/>
        <v>89646</v>
      </c>
      <c r="D342" s="153">
        <v>89646</v>
      </c>
      <c r="E342" t="s">
        <v>2073</v>
      </c>
      <c r="F342" t="s">
        <v>2073</v>
      </c>
      <c r="G342" t="s">
        <v>2073</v>
      </c>
      <c r="H342" t="s">
        <v>2073</v>
      </c>
      <c r="I342" s="164" t="str">
        <f t="shared" si="11"/>
        <v>+</v>
      </c>
    </row>
    <row r="343" spans="1:9" x14ac:dyDescent="0.25">
      <c r="A343" t="s">
        <v>1710</v>
      </c>
      <c r="B343" t="s">
        <v>1711</v>
      </c>
      <c r="C343" t="str">
        <f t="shared" si="10"/>
        <v>90782</v>
      </c>
      <c r="D343" s="153">
        <v>90782</v>
      </c>
      <c r="E343" t="s">
        <v>2073</v>
      </c>
      <c r="F343" t="s">
        <v>2073</v>
      </c>
      <c r="G343" t="s">
        <v>2073</v>
      </c>
      <c r="H343" t="s">
        <v>2073</v>
      </c>
      <c r="I343" s="164" t="str">
        <f t="shared" si="11"/>
        <v>+</v>
      </c>
    </row>
    <row r="344" spans="1:9" x14ac:dyDescent="0.25">
      <c r="A344" t="s">
        <v>2101</v>
      </c>
      <c r="B344" t="s">
        <v>2102</v>
      </c>
      <c r="C344" t="str">
        <f t="shared" si="10"/>
        <v>94024</v>
      </c>
      <c r="D344" s="153">
        <v>94024</v>
      </c>
      <c r="E344" t="s">
        <v>2074</v>
      </c>
      <c r="F344" t="s">
        <v>2074</v>
      </c>
      <c r="G344" t="s">
        <v>2074</v>
      </c>
      <c r="H344" t="s">
        <v>2074</v>
      </c>
      <c r="I344" s="164" t="str">
        <f t="shared" si="11"/>
        <v>-</v>
      </c>
    </row>
    <row r="345" spans="1:9" x14ac:dyDescent="0.25">
      <c r="A345" t="s">
        <v>1526</v>
      </c>
      <c r="B345" t="s">
        <v>1527</v>
      </c>
      <c r="C345" t="str">
        <f t="shared" si="10"/>
        <v>82938</v>
      </c>
      <c r="D345" s="153">
        <v>82938</v>
      </c>
      <c r="E345" t="s">
        <v>2073</v>
      </c>
      <c r="F345" t="s">
        <v>2073</v>
      </c>
      <c r="G345" t="s">
        <v>2073</v>
      </c>
      <c r="H345" t="s">
        <v>2073</v>
      </c>
      <c r="I345" s="164" t="str">
        <f t="shared" si="11"/>
        <v>+</v>
      </c>
    </row>
    <row r="346" spans="1:9" x14ac:dyDescent="0.25">
      <c r="A346" t="s">
        <v>1744</v>
      </c>
      <c r="B346" t="s">
        <v>1745</v>
      </c>
      <c r="C346" t="str">
        <f t="shared" si="10"/>
        <v>93471</v>
      </c>
      <c r="D346" s="153">
        <v>93471</v>
      </c>
      <c r="E346" t="s">
        <v>2073</v>
      </c>
      <c r="F346" t="s">
        <v>2073</v>
      </c>
      <c r="G346" t="s">
        <v>2073</v>
      </c>
      <c r="H346" t="s">
        <v>2073</v>
      </c>
      <c r="I346" s="164" t="str">
        <f t="shared" si="11"/>
        <v>+</v>
      </c>
    </row>
    <row r="347" spans="1:9" x14ac:dyDescent="0.25">
      <c r="A347" t="s">
        <v>1198</v>
      </c>
      <c r="B347" t="s">
        <v>1199</v>
      </c>
      <c r="C347" t="str">
        <f t="shared" si="10"/>
        <v>94038</v>
      </c>
      <c r="D347" s="153">
        <v>94038</v>
      </c>
      <c r="E347" t="s">
        <v>2073</v>
      </c>
      <c r="F347" t="s">
        <v>2073</v>
      </c>
      <c r="G347" t="s">
        <v>2073</v>
      </c>
      <c r="H347" t="s">
        <v>2073</v>
      </c>
      <c r="I347" s="164" t="str">
        <f t="shared" si="11"/>
        <v>+</v>
      </c>
    </row>
    <row r="348" spans="1:9" x14ac:dyDescent="0.25">
      <c r="A348" t="s">
        <v>952</v>
      </c>
      <c r="B348" t="s">
        <v>953</v>
      </c>
      <c r="C348" t="str">
        <f t="shared" si="10"/>
        <v>93893</v>
      </c>
      <c r="D348" s="153">
        <v>93893</v>
      </c>
      <c r="E348" t="s">
        <v>2073</v>
      </c>
      <c r="F348" t="s">
        <v>2073</v>
      </c>
      <c r="G348" t="s">
        <v>2073</v>
      </c>
      <c r="H348" t="s">
        <v>2073</v>
      </c>
      <c r="I348" s="164" t="str">
        <f t="shared" si="11"/>
        <v>+</v>
      </c>
    </row>
    <row r="349" spans="1:9" x14ac:dyDescent="0.25">
      <c r="A349" t="s">
        <v>1960</v>
      </c>
      <c r="B349" t="s">
        <v>1961</v>
      </c>
      <c r="C349" t="str">
        <f t="shared" si="10"/>
        <v>93299</v>
      </c>
      <c r="D349" s="153">
        <v>93299</v>
      </c>
      <c r="E349" t="s">
        <v>2073</v>
      </c>
      <c r="F349" t="s">
        <v>2073</v>
      </c>
      <c r="G349" t="s">
        <v>2073</v>
      </c>
      <c r="H349" t="s">
        <v>2073</v>
      </c>
      <c r="I349" s="164" t="str">
        <f t="shared" si="11"/>
        <v>+</v>
      </c>
    </row>
    <row r="350" spans="1:9" x14ac:dyDescent="0.25">
      <c r="A350" t="s">
        <v>1621</v>
      </c>
      <c r="B350" t="s">
        <v>1622</v>
      </c>
      <c r="C350" t="str">
        <f t="shared" si="10"/>
        <v>93339</v>
      </c>
      <c r="D350" s="153">
        <v>93339</v>
      </c>
      <c r="E350" t="s">
        <v>2073</v>
      </c>
      <c r="F350" t="s">
        <v>2073</v>
      </c>
      <c r="G350" t="s">
        <v>2073</v>
      </c>
      <c r="H350" t="s">
        <v>2073</v>
      </c>
      <c r="I350" s="164" t="str">
        <f t="shared" si="11"/>
        <v>+</v>
      </c>
    </row>
    <row r="351" spans="1:9" x14ac:dyDescent="0.25">
      <c r="A351" t="s">
        <v>2083</v>
      </c>
      <c r="B351" t="s">
        <v>2084</v>
      </c>
      <c r="C351" t="str">
        <f t="shared" si="10"/>
        <v>92651</v>
      </c>
      <c r="D351" s="153">
        <v>92651</v>
      </c>
      <c r="E351" t="s">
        <v>2074</v>
      </c>
      <c r="F351" t="s">
        <v>2074</v>
      </c>
      <c r="G351" t="s">
        <v>2074</v>
      </c>
      <c r="H351" t="s">
        <v>2074</v>
      </c>
      <c r="I351" s="164" t="str">
        <f t="shared" si="11"/>
        <v>-</v>
      </c>
    </row>
    <row r="352" spans="1:9" x14ac:dyDescent="0.25">
      <c r="A352" t="s">
        <v>1827</v>
      </c>
      <c r="B352" t="s">
        <v>1828</v>
      </c>
      <c r="C352" t="str">
        <f t="shared" si="10"/>
        <v>93383</v>
      </c>
      <c r="D352" s="153">
        <v>93383</v>
      </c>
      <c r="E352" t="s">
        <v>2073</v>
      </c>
      <c r="F352" t="s">
        <v>2073</v>
      </c>
      <c r="G352" t="s">
        <v>2073</v>
      </c>
      <c r="H352" t="s">
        <v>2073</v>
      </c>
      <c r="I352" s="164" t="str">
        <f t="shared" si="11"/>
        <v>+</v>
      </c>
    </row>
    <row r="353" spans="1:9" x14ac:dyDescent="0.25">
      <c r="A353" t="s">
        <v>1556</v>
      </c>
      <c r="B353" t="s">
        <v>1557</v>
      </c>
      <c r="C353" t="str">
        <f t="shared" si="10"/>
        <v>92404</v>
      </c>
      <c r="D353" s="153">
        <v>92404</v>
      </c>
      <c r="E353" t="s">
        <v>2073</v>
      </c>
      <c r="F353" t="s">
        <v>2073</v>
      </c>
      <c r="G353" t="s">
        <v>2073</v>
      </c>
      <c r="H353" t="s">
        <v>2073</v>
      </c>
      <c r="I353" s="164" t="str">
        <f t="shared" si="11"/>
        <v>+</v>
      </c>
    </row>
    <row r="354" spans="1:9" x14ac:dyDescent="0.25">
      <c r="A354" t="s">
        <v>1564</v>
      </c>
      <c r="B354" t="s">
        <v>1565</v>
      </c>
      <c r="C354" t="str">
        <f t="shared" si="10"/>
        <v>94148</v>
      </c>
      <c r="D354" s="153">
        <v>94148</v>
      </c>
      <c r="E354" t="s">
        <v>2073</v>
      </c>
      <c r="F354" t="s">
        <v>2073</v>
      </c>
      <c r="G354" t="s">
        <v>2073</v>
      </c>
      <c r="H354" t="s">
        <v>2073</v>
      </c>
      <c r="I354" s="164" t="str">
        <f t="shared" si="11"/>
        <v>+</v>
      </c>
    </row>
    <row r="355" spans="1:9" x14ac:dyDescent="0.25">
      <c r="A355" t="s">
        <v>948</v>
      </c>
      <c r="B355" t="s">
        <v>949</v>
      </c>
      <c r="C355" t="str">
        <f t="shared" si="10"/>
        <v>93841</v>
      </c>
      <c r="D355" s="153">
        <v>93841</v>
      </c>
      <c r="E355" t="s">
        <v>2073</v>
      </c>
      <c r="F355" t="s">
        <v>2073</v>
      </c>
      <c r="G355" t="s">
        <v>2073</v>
      </c>
      <c r="H355" t="s">
        <v>2073</v>
      </c>
      <c r="I355" s="164" t="str">
        <f t="shared" si="11"/>
        <v>+</v>
      </c>
    </row>
    <row r="356" spans="1:9" x14ac:dyDescent="0.25">
      <c r="A356" t="s">
        <v>1438</v>
      </c>
      <c r="B356" t="s">
        <v>1439</v>
      </c>
      <c r="C356" t="str">
        <f t="shared" si="10"/>
        <v>93249</v>
      </c>
      <c r="D356" s="153">
        <v>93249</v>
      </c>
      <c r="E356" t="s">
        <v>2073</v>
      </c>
      <c r="F356" t="s">
        <v>2073</v>
      </c>
      <c r="G356" t="s">
        <v>2073</v>
      </c>
      <c r="H356" t="s">
        <v>2073</v>
      </c>
      <c r="I356" s="164" t="str">
        <f t="shared" si="11"/>
        <v>+</v>
      </c>
    </row>
    <row r="357" spans="1:9" x14ac:dyDescent="0.25">
      <c r="A357" t="s">
        <v>1219</v>
      </c>
      <c r="B357" t="s">
        <v>1220</v>
      </c>
      <c r="C357" t="str">
        <f t="shared" si="10"/>
        <v>93863</v>
      </c>
      <c r="D357" s="153">
        <v>93863</v>
      </c>
      <c r="E357" t="s">
        <v>2073</v>
      </c>
      <c r="F357" t="s">
        <v>2073</v>
      </c>
      <c r="G357" t="s">
        <v>2073</v>
      </c>
      <c r="H357" t="s">
        <v>2073</v>
      </c>
      <c r="I357" s="164" t="str">
        <f t="shared" si="11"/>
        <v>+</v>
      </c>
    </row>
    <row r="358" spans="1:9" x14ac:dyDescent="0.25">
      <c r="A358" t="s">
        <v>1925</v>
      </c>
      <c r="B358" t="s">
        <v>1926</v>
      </c>
      <c r="C358" t="str">
        <f t="shared" si="10"/>
        <v>93437</v>
      </c>
      <c r="D358" s="153">
        <v>93437</v>
      </c>
      <c r="E358" t="s">
        <v>2073</v>
      </c>
      <c r="F358" t="s">
        <v>2073</v>
      </c>
      <c r="G358" t="s">
        <v>2073</v>
      </c>
      <c r="H358" t="s">
        <v>2073</v>
      </c>
      <c r="I358" s="164" t="str">
        <f t="shared" si="11"/>
        <v>+</v>
      </c>
    </row>
    <row r="359" spans="1:9" x14ac:dyDescent="0.25">
      <c r="A359" t="s">
        <v>1434</v>
      </c>
      <c r="B359" t="s">
        <v>1435</v>
      </c>
      <c r="C359" t="str">
        <f t="shared" si="10"/>
        <v>93211</v>
      </c>
      <c r="D359" s="153">
        <v>93211</v>
      </c>
      <c r="E359" t="s">
        <v>2073</v>
      </c>
      <c r="F359" t="s">
        <v>2073</v>
      </c>
      <c r="G359" t="s">
        <v>2073</v>
      </c>
      <c r="H359" t="s">
        <v>2073</v>
      </c>
      <c r="I359" s="164" t="str">
        <f t="shared" si="11"/>
        <v>+</v>
      </c>
    </row>
    <row r="360" spans="1:9" x14ac:dyDescent="0.25">
      <c r="A360" t="s">
        <v>2075</v>
      </c>
      <c r="B360" t="s">
        <v>2076</v>
      </c>
      <c r="C360" t="str">
        <f t="shared" si="10"/>
        <v>91127</v>
      </c>
      <c r="D360" s="153">
        <v>91127</v>
      </c>
      <c r="E360" t="s">
        <v>2074</v>
      </c>
      <c r="F360" t="s">
        <v>2074</v>
      </c>
      <c r="G360" t="s">
        <v>2074</v>
      </c>
      <c r="H360" t="s">
        <v>2074</v>
      </c>
      <c r="I360" s="164" t="str">
        <f t="shared" si="11"/>
        <v>-</v>
      </c>
    </row>
    <row r="361" spans="1:9" x14ac:dyDescent="0.25">
      <c r="A361" t="s">
        <v>1185</v>
      </c>
      <c r="B361" t="s">
        <v>1186</v>
      </c>
      <c r="C361" t="str">
        <f t="shared" si="10"/>
        <v>93851</v>
      </c>
      <c r="D361" s="153">
        <v>93851</v>
      </c>
      <c r="E361" t="s">
        <v>2073</v>
      </c>
      <c r="F361" t="s">
        <v>2073</v>
      </c>
      <c r="G361" t="s">
        <v>2073</v>
      </c>
      <c r="H361" t="s">
        <v>2073</v>
      </c>
      <c r="I361" s="164" t="str">
        <f t="shared" si="11"/>
        <v>+</v>
      </c>
    </row>
    <row r="362" spans="1:9" x14ac:dyDescent="0.25">
      <c r="A362" t="s">
        <v>1063</v>
      </c>
      <c r="B362" t="s">
        <v>1064</v>
      </c>
      <c r="C362" t="str">
        <f t="shared" si="10"/>
        <v>93858</v>
      </c>
      <c r="D362" s="153">
        <v>93858</v>
      </c>
      <c r="E362" t="s">
        <v>2073</v>
      </c>
      <c r="F362" t="s">
        <v>2073</v>
      </c>
      <c r="G362" t="s">
        <v>2073</v>
      </c>
      <c r="H362" t="s">
        <v>2073</v>
      </c>
      <c r="I362" s="164" t="str">
        <f t="shared" si="11"/>
        <v>+</v>
      </c>
    </row>
    <row r="363" spans="1:9" x14ac:dyDescent="0.25">
      <c r="A363" t="s">
        <v>1821</v>
      </c>
      <c r="B363" t="s">
        <v>1822</v>
      </c>
      <c r="C363" t="str">
        <f t="shared" si="10"/>
        <v>93307</v>
      </c>
      <c r="D363" s="153">
        <v>93307</v>
      </c>
      <c r="E363" t="s">
        <v>2073</v>
      </c>
      <c r="F363" t="s">
        <v>2073</v>
      </c>
      <c r="G363" t="s">
        <v>2073</v>
      </c>
      <c r="H363" t="s">
        <v>2073</v>
      </c>
      <c r="I363" s="164" t="str">
        <f t="shared" si="11"/>
        <v>+</v>
      </c>
    </row>
    <row r="364" spans="1:9" x14ac:dyDescent="0.25">
      <c r="A364" t="s">
        <v>1694</v>
      </c>
      <c r="B364" t="s">
        <v>2096</v>
      </c>
      <c r="C364" t="str">
        <f t="shared" si="10"/>
        <v>94199</v>
      </c>
      <c r="D364" s="153">
        <v>94199</v>
      </c>
      <c r="E364" t="s">
        <v>2073</v>
      </c>
      <c r="F364" t="s">
        <v>2073</v>
      </c>
      <c r="G364" t="s">
        <v>2073</v>
      </c>
      <c r="H364" t="s">
        <v>2073</v>
      </c>
      <c r="I364" s="164" t="str">
        <f t="shared" si="11"/>
        <v>+</v>
      </c>
    </row>
    <row r="365" spans="1:9" x14ac:dyDescent="0.25">
      <c r="A365" t="s">
        <v>973</v>
      </c>
      <c r="B365" t="s">
        <v>974</v>
      </c>
      <c r="C365" t="str">
        <f t="shared" si="10"/>
        <v>93908</v>
      </c>
      <c r="D365" s="153">
        <v>93908</v>
      </c>
      <c r="E365" t="s">
        <v>2073</v>
      </c>
      <c r="F365" t="s">
        <v>2073</v>
      </c>
      <c r="G365" t="s">
        <v>2073</v>
      </c>
      <c r="H365" t="s">
        <v>2073</v>
      </c>
      <c r="I365" s="164" t="str">
        <f t="shared" si="11"/>
        <v>+</v>
      </c>
    </row>
    <row r="366" spans="1:9" x14ac:dyDescent="0.25">
      <c r="A366" t="s">
        <v>1750</v>
      </c>
      <c r="B366" t="s">
        <v>1751</v>
      </c>
      <c r="C366" t="str">
        <f t="shared" si="10"/>
        <v>94183</v>
      </c>
      <c r="D366" s="153">
        <v>94183</v>
      </c>
      <c r="E366" t="s">
        <v>2073</v>
      </c>
      <c r="F366" t="s">
        <v>2073</v>
      </c>
      <c r="G366" t="s">
        <v>2073</v>
      </c>
      <c r="H366" t="s">
        <v>2073</v>
      </c>
      <c r="I366" s="164" t="str">
        <f t="shared" si="11"/>
        <v>+</v>
      </c>
    </row>
    <row r="367" spans="1:9" x14ac:dyDescent="0.25">
      <c r="A367" t="s">
        <v>2006</v>
      </c>
      <c r="B367" t="s">
        <v>2007</v>
      </c>
      <c r="C367" t="str">
        <f t="shared" si="10"/>
        <v>93277</v>
      </c>
      <c r="D367" s="153">
        <v>93277</v>
      </c>
      <c r="E367" t="s">
        <v>2073</v>
      </c>
      <c r="F367" t="s">
        <v>2073</v>
      </c>
      <c r="G367" t="s">
        <v>2073</v>
      </c>
      <c r="H367" t="s">
        <v>2073</v>
      </c>
      <c r="I367" s="164" t="str">
        <f t="shared" si="11"/>
        <v>+</v>
      </c>
    </row>
    <row r="368" spans="1:9" x14ac:dyDescent="0.25">
      <c r="A368" t="s">
        <v>1086</v>
      </c>
      <c r="B368" t="s">
        <v>1087</v>
      </c>
      <c r="C368" t="str">
        <f t="shared" si="10"/>
        <v>93864</v>
      </c>
      <c r="D368" s="153">
        <v>93864</v>
      </c>
      <c r="E368" t="s">
        <v>2073</v>
      </c>
      <c r="F368" t="s">
        <v>2073</v>
      </c>
      <c r="G368" t="s">
        <v>2073</v>
      </c>
      <c r="H368" t="s">
        <v>2073</v>
      </c>
      <c r="I368" s="164" t="str">
        <f t="shared" si="11"/>
        <v>+</v>
      </c>
    </row>
    <row r="369" spans="1:9" x14ac:dyDescent="0.25">
      <c r="A369" t="s">
        <v>1030</v>
      </c>
      <c r="B369" t="s">
        <v>1031</v>
      </c>
      <c r="C369" t="str">
        <f t="shared" si="10"/>
        <v>92813</v>
      </c>
      <c r="D369" s="153">
        <v>92813</v>
      </c>
      <c r="E369" t="s">
        <v>2073</v>
      </c>
      <c r="F369" t="s">
        <v>2073</v>
      </c>
      <c r="G369" t="s">
        <v>2073</v>
      </c>
      <c r="H369" t="s">
        <v>2073</v>
      </c>
      <c r="I369" s="164" t="str">
        <f t="shared" si="11"/>
        <v>+</v>
      </c>
    </row>
    <row r="370" spans="1:9" x14ac:dyDescent="0.25">
      <c r="A370" t="s">
        <v>1442</v>
      </c>
      <c r="B370" t="s">
        <v>1443</v>
      </c>
      <c r="C370" t="str">
        <f t="shared" si="10"/>
        <v>93406</v>
      </c>
      <c r="D370" s="153">
        <v>93406</v>
      </c>
      <c r="E370" t="s">
        <v>2073</v>
      </c>
      <c r="F370" t="s">
        <v>2073</v>
      </c>
      <c r="G370" t="s">
        <v>2073</v>
      </c>
      <c r="H370" t="s">
        <v>2073</v>
      </c>
      <c r="I370" s="164" t="str">
        <f t="shared" si="11"/>
        <v>+</v>
      </c>
    </row>
    <row r="371" spans="1:9" x14ac:dyDescent="0.25">
      <c r="A371" t="s">
        <v>1558</v>
      </c>
      <c r="B371" t="s">
        <v>1559</v>
      </c>
      <c r="C371" t="str">
        <f t="shared" si="10"/>
        <v>94027</v>
      </c>
      <c r="D371" s="153">
        <v>94027</v>
      </c>
      <c r="E371" t="s">
        <v>2073</v>
      </c>
      <c r="F371" t="s">
        <v>2073</v>
      </c>
      <c r="G371" t="s">
        <v>2073</v>
      </c>
      <c r="H371" t="s">
        <v>2073</v>
      </c>
      <c r="I371" s="164" t="str">
        <f t="shared" si="11"/>
        <v>+</v>
      </c>
    </row>
    <row r="372" spans="1:9" x14ac:dyDescent="0.25">
      <c r="A372" t="s">
        <v>1099</v>
      </c>
      <c r="B372" t="s">
        <v>1100</v>
      </c>
      <c r="C372" t="str">
        <f t="shared" si="10"/>
        <v>90958</v>
      </c>
      <c r="D372" s="153">
        <v>90958</v>
      </c>
      <c r="E372" t="s">
        <v>2073</v>
      </c>
      <c r="F372" t="s">
        <v>2073</v>
      </c>
      <c r="G372" t="s">
        <v>2073</v>
      </c>
      <c r="H372" t="s">
        <v>2073</v>
      </c>
      <c r="I372" s="164" t="str">
        <f t="shared" si="11"/>
        <v>+</v>
      </c>
    </row>
    <row r="373" spans="1:9" x14ac:dyDescent="0.25">
      <c r="A373" t="s">
        <v>1966</v>
      </c>
      <c r="B373" t="s">
        <v>1967</v>
      </c>
      <c r="C373" t="str">
        <f t="shared" si="10"/>
        <v>93240</v>
      </c>
      <c r="D373" s="153">
        <v>93240</v>
      </c>
      <c r="E373" t="s">
        <v>2073</v>
      </c>
      <c r="F373" t="s">
        <v>2073</v>
      </c>
      <c r="G373" t="s">
        <v>2073</v>
      </c>
      <c r="H373" t="s">
        <v>2073</v>
      </c>
      <c r="I373" s="164" t="str">
        <f t="shared" si="11"/>
        <v>+</v>
      </c>
    </row>
    <row r="374" spans="1:9" x14ac:dyDescent="0.25">
      <c r="A374" t="s">
        <v>912</v>
      </c>
      <c r="B374" t="s">
        <v>913</v>
      </c>
      <c r="C374" t="str">
        <f t="shared" si="10"/>
        <v>88083</v>
      </c>
      <c r="D374" s="153">
        <v>88083</v>
      </c>
      <c r="E374" t="s">
        <v>2073</v>
      </c>
      <c r="F374" t="s">
        <v>2073</v>
      </c>
      <c r="G374" t="s">
        <v>2073</v>
      </c>
      <c r="H374" t="s">
        <v>2073</v>
      </c>
      <c r="I374" s="164" t="str">
        <f t="shared" si="11"/>
        <v>+</v>
      </c>
    </row>
    <row r="375" spans="1:9" x14ac:dyDescent="0.25">
      <c r="A375" t="s">
        <v>1740</v>
      </c>
      <c r="B375" t="s">
        <v>1741</v>
      </c>
      <c r="C375" t="str">
        <f t="shared" si="10"/>
        <v>93422</v>
      </c>
      <c r="D375" s="153">
        <v>93422</v>
      </c>
      <c r="E375" t="s">
        <v>2073</v>
      </c>
      <c r="F375" t="s">
        <v>2073</v>
      </c>
      <c r="G375" t="s">
        <v>2073</v>
      </c>
      <c r="H375" t="s">
        <v>2073</v>
      </c>
      <c r="I375" s="164" t="str">
        <f t="shared" si="11"/>
        <v>+</v>
      </c>
    </row>
    <row r="376" spans="1:9" x14ac:dyDescent="0.25">
      <c r="A376" t="s">
        <v>1138</v>
      </c>
      <c r="B376" t="s">
        <v>2018</v>
      </c>
      <c r="C376" t="str">
        <f t="shared" si="10"/>
        <v>93839</v>
      </c>
      <c r="D376" s="153">
        <v>93839</v>
      </c>
      <c r="E376" t="s">
        <v>2073</v>
      </c>
      <c r="F376" t="s">
        <v>2073</v>
      </c>
      <c r="G376" t="s">
        <v>2073</v>
      </c>
      <c r="H376" t="s">
        <v>2073</v>
      </c>
      <c r="I376" s="164" t="str">
        <f t="shared" si="11"/>
        <v>+</v>
      </c>
    </row>
    <row r="377" spans="1:9" x14ac:dyDescent="0.25">
      <c r="A377" t="s">
        <v>1504</v>
      </c>
      <c r="B377" t="s">
        <v>1505</v>
      </c>
      <c r="C377" t="str">
        <f t="shared" si="10"/>
        <v>93200</v>
      </c>
      <c r="D377" s="153">
        <v>93200</v>
      </c>
      <c r="E377" t="s">
        <v>2073</v>
      </c>
      <c r="F377" t="s">
        <v>2073</v>
      </c>
      <c r="G377" t="s">
        <v>2073</v>
      </c>
      <c r="H377" t="s">
        <v>2073</v>
      </c>
      <c r="I377" s="164" t="str">
        <f t="shared" si="11"/>
        <v>+</v>
      </c>
    </row>
    <row r="378" spans="1:9" x14ac:dyDescent="0.25">
      <c r="A378" t="s">
        <v>1270</v>
      </c>
      <c r="B378" t="s">
        <v>1271</v>
      </c>
      <c r="C378" t="str">
        <f t="shared" si="10"/>
        <v>93852</v>
      </c>
      <c r="D378" s="153">
        <v>93852</v>
      </c>
      <c r="E378" t="s">
        <v>2073</v>
      </c>
      <c r="F378" t="s">
        <v>2073</v>
      </c>
      <c r="G378" t="s">
        <v>2073</v>
      </c>
      <c r="H378" t="s">
        <v>2073</v>
      </c>
      <c r="I378" s="164" t="str">
        <f t="shared" si="11"/>
        <v>+</v>
      </c>
    </row>
    <row r="379" spans="1:9" x14ac:dyDescent="0.25">
      <c r="A379" t="s">
        <v>1778</v>
      </c>
      <c r="B379" t="s">
        <v>1779</v>
      </c>
      <c r="C379" t="str">
        <f t="shared" si="10"/>
        <v>93353</v>
      </c>
      <c r="D379" s="153">
        <v>93353</v>
      </c>
      <c r="E379" t="s">
        <v>2073</v>
      </c>
      <c r="F379" t="s">
        <v>2073</v>
      </c>
      <c r="G379" t="s">
        <v>2073</v>
      </c>
      <c r="H379" t="s">
        <v>2073</v>
      </c>
      <c r="I379" s="164" t="str">
        <f t="shared" si="11"/>
        <v>+</v>
      </c>
    </row>
    <row r="380" spans="1:9" x14ac:dyDescent="0.25">
      <c r="A380" t="s">
        <v>1580</v>
      </c>
      <c r="B380" t="s">
        <v>1581</v>
      </c>
      <c r="C380" t="str">
        <f t="shared" si="10"/>
        <v>89802</v>
      </c>
      <c r="D380" s="153">
        <v>89802</v>
      </c>
      <c r="E380" t="s">
        <v>2073</v>
      </c>
      <c r="F380" t="s">
        <v>2073</v>
      </c>
      <c r="G380" t="s">
        <v>2073</v>
      </c>
      <c r="H380" t="s">
        <v>2073</v>
      </c>
      <c r="I380" s="164" t="str">
        <f t="shared" si="11"/>
        <v>+</v>
      </c>
    </row>
    <row r="381" spans="1:9" x14ac:dyDescent="0.25">
      <c r="A381" t="s">
        <v>1214</v>
      </c>
      <c r="B381" t="s">
        <v>1215</v>
      </c>
      <c r="C381" t="str">
        <f t="shared" si="10"/>
        <v>93883</v>
      </c>
      <c r="D381" s="153">
        <v>93883</v>
      </c>
      <c r="E381" t="s">
        <v>2073</v>
      </c>
      <c r="F381" t="s">
        <v>2073</v>
      </c>
      <c r="G381" t="s">
        <v>2073</v>
      </c>
      <c r="H381" t="s">
        <v>2073</v>
      </c>
      <c r="I381" s="164" t="str">
        <f t="shared" si="11"/>
        <v>+</v>
      </c>
    </row>
    <row r="382" spans="1:9" x14ac:dyDescent="0.25">
      <c r="A382" t="s">
        <v>1746</v>
      </c>
      <c r="B382" t="s">
        <v>1747</v>
      </c>
      <c r="C382" t="str">
        <f t="shared" si="10"/>
        <v>93401</v>
      </c>
      <c r="D382" s="153">
        <v>93401</v>
      </c>
      <c r="E382" t="s">
        <v>2073</v>
      </c>
      <c r="F382" t="s">
        <v>2073</v>
      </c>
      <c r="G382" t="s">
        <v>2073</v>
      </c>
      <c r="H382" t="s">
        <v>2073</v>
      </c>
      <c r="I382" s="164" t="str">
        <f t="shared" si="11"/>
        <v>+</v>
      </c>
    </row>
    <row r="383" spans="1:9" x14ac:dyDescent="0.25">
      <c r="A383" t="s">
        <v>1786</v>
      </c>
      <c r="B383" t="s">
        <v>1787</v>
      </c>
      <c r="C383" t="str">
        <f t="shared" si="10"/>
        <v>93480</v>
      </c>
      <c r="D383" s="153">
        <v>93480</v>
      </c>
      <c r="E383" t="s">
        <v>2073</v>
      </c>
      <c r="F383" t="s">
        <v>2073</v>
      </c>
      <c r="G383" t="s">
        <v>2073</v>
      </c>
      <c r="H383" t="s">
        <v>2073</v>
      </c>
      <c r="I383" s="164" t="str">
        <f t="shared" si="11"/>
        <v>+</v>
      </c>
    </row>
    <row r="384" spans="1:9" x14ac:dyDescent="0.25">
      <c r="A384" t="s">
        <v>1514</v>
      </c>
      <c r="B384" t="s">
        <v>1515</v>
      </c>
      <c r="C384" t="str">
        <f t="shared" si="10"/>
        <v>93358</v>
      </c>
      <c r="D384" s="153">
        <v>93358</v>
      </c>
      <c r="E384" t="s">
        <v>2073</v>
      </c>
      <c r="F384" t="s">
        <v>2073</v>
      </c>
      <c r="G384" t="s">
        <v>2073</v>
      </c>
      <c r="H384" t="s">
        <v>2073</v>
      </c>
      <c r="I384" s="164" t="str">
        <f t="shared" si="11"/>
        <v>+</v>
      </c>
    </row>
    <row r="385" spans="1:9" x14ac:dyDescent="0.25">
      <c r="A385" t="s">
        <v>1075</v>
      </c>
      <c r="B385" t="s">
        <v>1076</v>
      </c>
      <c r="C385" t="str">
        <f t="shared" si="10"/>
        <v>94028</v>
      </c>
      <c r="D385" s="153">
        <v>94028</v>
      </c>
      <c r="E385" t="s">
        <v>2073</v>
      </c>
      <c r="F385" t="s">
        <v>2073</v>
      </c>
      <c r="G385" t="s">
        <v>2073</v>
      </c>
      <c r="H385" t="s">
        <v>2073</v>
      </c>
      <c r="I385" s="164" t="str">
        <f t="shared" si="11"/>
        <v>+</v>
      </c>
    </row>
    <row r="386" spans="1:9" x14ac:dyDescent="0.25">
      <c r="A386" t="s">
        <v>1994</v>
      </c>
      <c r="B386" t="s">
        <v>1995</v>
      </c>
      <c r="C386" t="str">
        <f t="shared" ref="C386:C449" si="12">MID(B386,1,5)</f>
        <v>94212</v>
      </c>
      <c r="D386" s="153">
        <v>94212</v>
      </c>
      <c r="E386" t="s">
        <v>2073</v>
      </c>
      <c r="F386" t="s">
        <v>2073</v>
      </c>
      <c r="G386" t="s">
        <v>2073</v>
      </c>
      <c r="H386" t="s">
        <v>2073</v>
      </c>
      <c r="I386" s="164" t="str">
        <f t="shared" si="11"/>
        <v>+</v>
      </c>
    </row>
    <row r="387" spans="1:9" x14ac:dyDescent="0.25">
      <c r="A387" t="s">
        <v>1637</v>
      </c>
      <c r="B387" t="s">
        <v>1638</v>
      </c>
      <c r="C387" t="str">
        <f t="shared" si="12"/>
        <v>91046</v>
      </c>
      <c r="D387" s="153">
        <v>91046</v>
      </c>
      <c r="E387" t="s">
        <v>2073</v>
      </c>
      <c r="F387" t="s">
        <v>2073</v>
      </c>
      <c r="G387" t="s">
        <v>2073</v>
      </c>
      <c r="H387" t="s">
        <v>2073</v>
      </c>
      <c r="I387" s="164" t="str">
        <f t="shared" ref="I387:I450" si="13">IF((COUNTIF(E387:H387, "NIEUKOŃCZONA"))= 0, "+", "-")</f>
        <v>+</v>
      </c>
    </row>
    <row r="388" spans="1:9" x14ac:dyDescent="0.25">
      <c r="A388" t="s">
        <v>907</v>
      </c>
      <c r="B388" t="s">
        <v>908</v>
      </c>
      <c r="C388" t="str">
        <f t="shared" si="12"/>
        <v>93889</v>
      </c>
      <c r="D388" s="153">
        <v>93889</v>
      </c>
      <c r="E388" t="s">
        <v>2073</v>
      </c>
      <c r="F388" t="s">
        <v>2073</v>
      </c>
      <c r="G388" t="s">
        <v>2073</v>
      </c>
      <c r="H388" t="s">
        <v>2073</v>
      </c>
      <c r="I388" s="164" t="str">
        <f t="shared" si="13"/>
        <v>+</v>
      </c>
    </row>
    <row r="389" spans="1:9" x14ac:dyDescent="0.25">
      <c r="A389" t="s">
        <v>1647</v>
      </c>
      <c r="B389" t="s">
        <v>1648</v>
      </c>
      <c r="C389" t="str">
        <f t="shared" si="12"/>
        <v>94198</v>
      </c>
      <c r="D389" s="153">
        <v>94198</v>
      </c>
      <c r="E389" t="s">
        <v>2073</v>
      </c>
      <c r="F389" t="s">
        <v>2073</v>
      </c>
      <c r="G389" t="s">
        <v>2073</v>
      </c>
      <c r="H389" t="s">
        <v>2073</v>
      </c>
      <c r="I389" s="164" t="str">
        <f t="shared" si="13"/>
        <v>+</v>
      </c>
    </row>
    <row r="390" spans="1:9" x14ac:dyDescent="0.25">
      <c r="A390" t="s">
        <v>1422</v>
      </c>
      <c r="B390" t="s">
        <v>1423</v>
      </c>
      <c r="C390" t="str">
        <f t="shared" si="12"/>
        <v>94150</v>
      </c>
      <c r="D390" s="153">
        <v>94150</v>
      </c>
      <c r="E390" t="s">
        <v>2073</v>
      </c>
      <c r="F390" t="s">
        <v>2073</v>
      </c>
      <c r="G390" t="s">
        <v>2073</v>
      </c>
      <c r="H390" t="s">
        <v>2073</v>
      </c>
      <c r="I390" s="164" t="str">
        <f t="shared" si="13"/>
        <v>+</v>
      </c>
    </row>
    <row r="391" spans="1:9" x14ac:dyDescent="0.25">
      <c r="A391" t="s">
        <v>2080</v>
      </c>
      <c r="B391" t="s">
        <v>1830</v>
      </c>
      <c r="C391" t="str">
        <f t="shared" si="12"/>
        <v>93230</v>
      </c>
      <c r="D391" s="153">
        <v>93230</v>
      </c>
      <c r="E391" t="s">
        <v>2073</v>
      </c>
      <c r="F391" t="s">
        <v>2073</v>
      </c>
      <c r="G391" t="s">
        <v>2073</v>
      </c>
      <c r="H391" t="s">
        <v>2073</v>
      </c>
      <c r="I391" s="164" t="str">
        <f t="shared" si="13"/>
        <v>+</v>
      </c>
    </row>
    <row r="392" spans="1:9" x14ac:dyDescent="0.25">
      <c r="A392" t="s">
        <v>1382</v>
      </c>
      <c r="B392" t="s">
        <v>1383</v>
      </c>
      <c r="C392" t="str">
        <f t="shared" si="12"/>
        <v>93866</v>
      </c>
      <c r="D392" s="153">
        <v>93866</v>
      </c>
      <c r="E392" t="s">
        <v>2073</v>
      </c>
      <c r="F392" t="s">
        <v>2073</v>
      </c>
      <c r="G392" t="s">
        <v>2073</v>
      </c>
      <c r="H392" t="s">
        <v>2073</v>
      </c>
      <c r="I392" s="164" t="str">
        <f t="shared" si="13"/>
        <v>+</v>
      </c>
    </row>
    <row r="393" spans="1:9" x14ac:dyDescent="0.25">
      <c r="A393" t="s">
        <v>1897</v>
      </c>
      <c r="B393" t="s">
        <v>1898</v>
      </c>
      <c r="C393" t="str">
        <f t="shared" si="12"/>
        <v>93333</v>
      </c>
      <c r="D393" s="153">
        <v>93333</v>
      </c>
      <c r="E393" t="s">
        <v>2073</v>
      </c>
      <c r="F393" t="s">
        <v>2073</v>
      </c>
      <c r="G393" t="s">
        <v>2073</v>
      </c>
      <c r="H393" t="s">
        <v>2073</v>
      </c>
      <c r="I393" s="164" t="str">
        <f t="shared" si="13"/>
        <v>+</v>
      </c>
    </row>
    <row r="394" spans="1:9" x14ac:dyDescent="0.25">
      <c r="A394" t="s">
        <v>1990</v>
      </c>
      <c r="B394" t="s">
        <v>1991</v>
      </c>
      <c r="C394" t="str">
        <f t="shared" si="12"/>
        <v>93338</v>
      </c>
      <c r="D394" s="153">
        <v>93338</v>
      </c>
      <c r="E394" t="s">
        <v>2073</v>
      </c>
      <c r="F394" t="s">
        <v>2073</v>
      </c>
      <c r="G394" t="s">
        <v>2073</v>
      </c>
      <c r="H394" t="s">
        <v>2073</v>
      </c>
      <c r="I394" s="164" t="str">
        <f t="shared" si="13"/>
        <v>+</v>
      </c>
    </row>
    <row r="395" spans="1:9" x14ac:dyDescent="0.25">
      <c r="A395" t="s">
        <v>2052</v>
      </c>
      <c r="B395" t="s">
        <v>2053</v>
      </c>
      <c r="C395" t="str">
        <f t="shared" si="12"/>
        <v>93363</v>
      </c>
      <c r="D395" s="153">
        <v>93363</v>
      </c>
      <c r="E395" t="s">
        <v>2073</v>
      </c>
      <c r="F395" t="s">
        <v>2073</v>
      </c>
      <c r="G395" t="s">
        <v>2073</v>
      </c>
      <c r="H395" t="s">
        <v>2073</v>
      </c>
      <c r="I395" s="164" t="str">
        <f t="shared" si="13"/>
        <v>+</v>
      </c>
    </row>
    <row r="396" spans="1:9" x14ac:dyDescent="0.25">
      <c r="A396" t="s">
        <v>1875</v>
      </c>
      <c r="B396" t="s">
        <v>2056</v>
      </c>
      <c r="C396" t="str">
        <f t="shared" si="12"/>
        <v>93384</v>
      </c>
      <c r="D396" s="153">
        <v>93384</v>
      </c>
      <c r="E396" t="s">
        <v>2073</v>
      </c>
      <c r="F396" t="s">
        <v>2073</v>
      </c>
      <c r="G396" t="s">
        <v>2073</v>
      </c>
      <c r="H396" t="s">
        <v>2073</v>
      </c>
      <c r="I396" s="164" t="str">
        <f t="shared" si="13"/>
        <v>+</v>
      </c>
    </row>
    <row r="397" spans="1:9" x14ac:dyDescent="0.25">
      <c r="A397" t="s">
        <v>1732</v>
      </c>
      <c r="B397" t="s">
        <v>1733</v>
      </c>
      <c r="C397" t="str">
        <f t="shared" si="12"/>
        <v>94025</v>
      </c>
      <c r="D397" s="153">
        <v>94025</v>
      </c>
      <c r="E397" t="s">
        <v>2073</v>
      </c>
      <c r="F397" t="s">
        <v>2073</v>
      </c>
      <c r="G397" t="s">
        <v>2073</v>
      </c>
      <c r="H397" t="s">
        <v>2073</v>
      </c>
      <c r="I397" s="164" t="str">
        <f t="shared" si="13"/>
        <v>+</v>
      </c>
    </row>
    <row r="398" spans="1:9" x14ac:dyDescent="0.25">
      <c r="A398" t="s">
        <v>2039</v>
      </c>
      <c r="B398" t="s">
        <v>2040</v>
      </c>
      <c r="C398" t="str">
        <f t="shared" si="12"/>
        <v>93449</v>
      </c>
      <c r="D398" s="153">
        <v>93449</v>
      </c>
      <c r="E398" t="s">
        <v>2073</v>
      </c>
      <c r="F398" t="s">
        <v>2073</v>
      </c>
      <c r="G398" t="s">
        <v>2073</v>
      </c>
      <c r="H398" t="s">
        <v>2073</v>
      </c>
      <c r="I398" s="164" t="str">
        <f t="shared" si="13"/>
        <v>+</v>
      </c>
    </row>
    <row r="399" spans="1:9" x14ac:dyDescent="0.25">
      <c r="A399" t="s">
        <v>1408</v>
      </c>
      <c r="B399" t="s">
        <v>1409</v>
      </c>
      <c r="C399" t="str">
        <f t="shared" si="12"/>
        <v>93197</v>
      </c>
      <c r="D399" s="153">
        <v>93197</v>
      </c>
      <c r="E399" t="s">
        <v>2073</v>
      </c>
      <c r="F399" t="s">
        <v>2073</v>
      </c>
      <c r="G399" t="s">
        <v>2073</v>
      </c>
      <c r="H399" t="s">
        <v>2073</v>
      </c>
      <c r="I399" s="164" t="str">
        <f t="shared" si="13"/>
        <v>+</v>
      </c>
    </row>
    <row r="400" spans="1:9" x14ac:dyDescent="0.25">
      <c r="A400" t="s">
        <v>1418</v>
      </c>
      <c r="B400" t="s">
        <v>1419</v>
      </c>
      <c r="C400" t="str">
        <f t="shared" si="12"/>
        <v>93349</v>
      </c>
      <c r="D400" s="153">
        <v>93349</v>
      </c>
      <c r="E400" t="s">
        <v>2073</v>
      </c>
      <c r="F400" t="s">
        <v>2073</v>
      </c>
      <c r="G400" t="s">
        <v>2073</v>
      </c>
      <c r="H400" t="s">
        <v>2073</v>
      </c>
      <c r="I400" s="164" t="str">
        <f t="shared" si="13"/>
        <v>+</v>
      </c>
    </row>
    <row r="401" spans="1:9" x14ac:dyDescent="0.25">
      <c r="A401" t="s">
        <v>1418</v>
      </c>
      <c r="B401" t="s">
        <v>1590</v>
      </c>
      <c r="C401" t="str">
        <f t="shared" si="12"/>
        <v>93350</v>
      </c>
      <c r="D401" s="153">
        <v>93350</v>
      </c>
      <c r="E401" t="s">
        <v>2073</v>
      </c>
      <c r="F401" t="s">
        <v>2073</v>
      </c>
      <c r="G401" t="s">
        <v>2073</v>
      </c>
      <c r="H401" t="s">
        <v>2073</v>
      </c>
      <c r="I401" s="164" t="str">
        <f t="shared" si="13"/>
        <v>+</v>
      </c>
    </row>
    <row r="402" spans="1:9" x14ac:dyDescent="0.25">
      <c r="A402" t="s">
        <v>1047</v>
      </c>
      <c r="B402" t="s">
        <v>1048</v>
      </c>
      <c r="C402" t="str">
        <f t="shared" si="12"/>
        <v>93877</v>
      </c>
      <c r="D402" s="153">
        <v>93877</v>
      </c>
      <c r="E402" t="s">
        <v>2073</v>
      </c>
      <c r="F402" t="s">
        <v>2073</v>
      </c>
      <c r="G402" t="s">
        <v>2073</v>
      </c>
      <c r="H402" t="s">
        <v>2073</v>
      </c>
      <c r="I402" s="164" t="str">
        <f t="shared" si="13"/>
        <v>+</v>
      </c>
    </row>
    <row r="403" spans="1:9" x14ac:dyDescent="0.25">
      <c r="A403" t="s">
        <v>1851</v>
      </c>
      <c r="B403" t="s">
        <v>1852</v>
      </c>
      <c r="C403" t="str">
        <f t="shared" si="12"/>
        <v>93213</v>
      </c>
      <c r="D403" s="153">
        <v>93213</v>
      </c>
      <c r="E403" t="s">
        <v>2074</v>
      </c>
      <c r="F403" t="s">
        <v>2074</v>
      </c>
      <c r="G403" t="s">
        <v>2074</v>
      </c>
      <c r="H403" t="s">
        <v>2074</v>
      </c>
      <c r="I403" s="164" t="str">
        <f t="shared" si="13"/>
        <v>-</v>
      </c>
    </row>
    <row r="404" spans="1:9" x14ac:dyDescent="0.25">
      <c r="A404" t="s">
        <v>965</v>
      </c>
      <c r="B404" t="s">
        <v>966</v>
      </c>
      <c r="C404" t="str">
        <f t="shared" si="12"/>
        <v>93850</v>
      </c>
      <c r="D404" s="153">
        <v>93850</v>
      </c>
      <c r="E404" t="s">
        <v>2073</v>
      </c>
      <c r="F404" t="s">
        <v>2073</v>
      </c>
      <c r="G404" t="s">
        <v>2073</v>
      </c>
      <c r="H404" t="s">
        <v>2073</v>
      </c>
      <c r="I404" s="164" t="str">
        <f t="shared" si="13"/>
        <v>+</v>
      </c>
    </row>
    <row r="405" spans="1:9" x14ac:dyDescent="0.25">
      <c r="A405" t="s">
        <v>1973</v>
      </c>
      <c r="B405" t="s">
        <v>1974</v>
      </c>
      <c r="C405" t="str">
        <f t="shared" si="12"/>
        <v>93346</v>
      </c>
      <c r="D405" s="153">
        <v>93346</v>
      </c>
      <c r="E405" t="s">
        <v>2073</v>
      </c>
      <c r="F405" t="s">
        <v>2073</v>
      </c>
      <c r="G405" t="s">
        <v>2073</v>
      </c>
      <c r="H405" t="s">
        <v>2073</v>
      </c>
      <c r="I405" s="164" t="str">
        <f t="shared" si="13"/>
        <v>+</v>
      </c>
    </row>
    <row r="406" spans="1:9" x14ac:dyDescent="0.25">
      <c r="A406" t="s">
        <v>1692</v>
      </c>
      <c r="B406" t="s">
        <v>1693</v>
      </c>
      <c r="C406" t="str">
        <f t="shared" si="12"/>
        <v>93193</v>
      </c>
      <c r="D406" s="153">
        <v>93193</v>
      </c>
      <c r="E406" t="s">
        <v>2073</v>
      </c>
      <c r="F406" t="s">
        <v>2073</v>
      </c>
      <c r="G406" t="s">
        <v>2073</v>
      </c>
      <c r="H406" t="s">
        <v>2073</v>
      </c>
      <c r="I406" s="164" t="str">
        <f t="shared" si="13"/>
        <v>+</v>
      </c>
    </row>
    <row r="407" spans="1:9" x14ac:dyDescent="0.25">
      <c r="A407" t="s">
        <v>2079</v>
      </c>
      <c r="B407" t="s">
        <v>1877</v>
      </c>
      <c r="C407" t="str">
        <f t="shared" si="12"/>
        <v>89590</v>
      </c>
      <c r="D407" s="153">
        <v>89590</v>
      </c>
      <c r="E407" t="s">
        <v>2073</v>
      </c>
      <c r="F407" t="s">
        <v>2073</v>
      </c>
      <c r="G407" t="s">
        <v>2073</v>
      </c>
      <c r="H407" t="s">
        <v>2073</v>
      </c>
      <c r="I407" s="164" t="str">
        <f t="shared" si="13"/>
        <v>+</v>
      </c>
    </row>
    <row r="408" spans="1:9" x14ac:dyDescent="0.25">
      <c r="A408" t="s">
        <v>1756</v>
      </c>
      <c r="B408" t="s">
        <v>1757</v>
      </c>
      <c r="C408" t="str">
        <f t="shared" si="12"/>
        <v>93245</v>
      </c>
      <c r="D408" s="153">
        <v>93245</v>
      </c>
      <c r="E408" t="s">
        <v>2073</v>
      </c>
      <c r="F408" t="s">
        <v>2073</v>
      </c>
      <c r="G408" t="s">
        <v>2073</v>
      </c>
      <c r="H408" t="s">
        <v>2073</v>
      </c>
      <c r="I408" s="164" t="str">
        <f t="shared" si="13"/>
        <v>+</v>
      </c>
    </row>
    <row r="409" spans="1:9" x14ac:dyDescent="0.25">
      <c r="A409" t="s">
        <v>1532</v>
      </c>
      <c r="B409" t="s">
        <v>1533</v>
      </c>
      <c r="C409" t="str">
        <f t="shared" si="12"/>
        <v>93300</v>
      </c>
      <c r="D409" s="153">
        <v>93300</v>
      </c>
      <c r="E409" t="s">
        <v>2073</v>
      </c>
      <c r="F409" t="s">
        <v>2073</v>
      </c>
      <c r="G409" t="s">
        <v>2073</v>
      </c>
      <c r="H409" t="s">
        <v>2073</v>
      </c>
      <c r="I409" s="164" t="str">
        <f t="shared" si="13"/>
        <v>+</v>
      </c>
    </row>
    <row r="410" spans="1:9" x14ac:dyDescent="0.25">
      <c r="A410" t="s">
        <v>1835</v>
      </c>
      <c r="B410" t="s">
        <v>1836</v>
      </c>
      <c r="C410" t="str">
        <f t="shared" si="12"/>
        <v>93376</v>
      </c>
      <c r="D410" s="153">
        <v>93376</v>
      </c>
      <c r="E410" t="s">
        <v>2073</v>
      </c>
      <c r="F410" t="s">
        <v>2073</v>
      </c>
      <c r="G410" t="s">
        <v>2073</v>
      </c>
      <c r="H410" t="s">
        <v>2073</v>
      </c>
      <c r="I410" s="164" t="str">
        <f t="shared" si="13"/>
        <v>+</v>
      </c>
    </row>
    <row r="411" spans="1:9" x14ac:dyDescent="0.25">
      <c r="A411" t="s">
        <v>1172</v>
      </c>
      <c r="B411" t="s">
        <v>1173</v>
      </c>
      <c r="C411" t="str">
        <f t="shared" si="12"/>
        <v>83058</v>
      </c>
      <c r="D411" s="153">
        <v>83058</v>
      </c>
      <c r="E411" t="s">
        <v>2073</v>
      </c>
      <c r="F411" t="s">
        <v>2073</v>
      </c>
      <c r="G411" t="s">
        <v>2073</v>
      </c>
      <c r="H411" t="s">
        <v>2073</v>
      </c>
      <c r="I411" s="164" t="str">
        <f t="shared" si="13"/>
        <v>+</v>
      </c>
    </row>
    <row r="412" spans="1:9" x14ac:dyDescent="0.25">
      <c r="A412" t="s">
        <v>1809</v>
      </c>
      <c r="B412" t="s">
        <v>1810</v>
      </c>
      <c r="C412" t="str">
        <f t="shared" si="12"/>
        <v>90862</v>
      </c>
      <c r="D412" s="153">
        <v>90862</v>
      </c>
      <c r="E412" t="s">
        <v>2073</v>
      </c>
      <c r="F412" t="s">
        <v>2073</v>
      </c>
      <c r="G412" t="s">
        <v>2073</v>
      </c>
      <c r="H412" t="s">
        <v>2073</v>
      </c>
      <c r="I412" s="164" t="str">
        <f t="shared" si="13"/>
        <v>+</v>
      </c>
    </row>
    <row r="413" spans="1:9" x14ac:dyDescent="0.25">
      <c r="A413" t="s">
        <v>1566</v>
      </c>
      <c r="B413" t="s">
        <v>1567</v>
      </c>
      <c r="C413" t="str">
        <f t="shared" si="12"/>
        <v>73068</v>
      </c>
      <c r="D413" s="153">
        <v>73068</v>
      </c>
      <c r="E413" t="s">
        <v>2073</v>
      </c>
      <c r="F413" t="s">
        <v>2073</v>
      </c>
      <c r="G413" t="s">
        <v>2073</v>
      </c>
      <c r="H413" t="s">
        <v>2073</v>
      </c>
      <c r="I413" s="164" t="str">
        <f t="shared" si="13"/>
        <v>+</v>
      </c>
    </row>
    <row r="414" spans="1:9" x14ac:dyDescent="0.25">
      <c r="A414" t="s">
        <v>1365</v>
      </c>
      <c r="B414" t="s">
        <v>1366</v>
      </c>
      <c r="C414" t="str">
        <f t="shared" si="12"/>
        <v>93909</v>
      </c>
      <c r="D414" s="153">
        <v>93909</v>
      </c>
      <c r="E414" t="s">
        <v>2073</v>
      </c>
      <c r="F414" t="s">
        <v>2073</v>
      </c>
      <c r="G414" t="s">
        <v>2073</v>
      </c>
      <c r="H414" t="s">
        <v>2073</v>
      </c>
      <c r="I414" s="164" t="str">
        <f t="shared" si="13"/>
        <v>+</v>
      </c>
    </row>
    <row r="415" spans="1:9" x14ac:dyDescent="0.25">
      <c r="A415" t="s">
        <v>1917</v>
      </c>
      <c r="B415" t="s">
        <v>1918</v>
      </c>
      <c r="C415" t="str">
        <f t="shared" si="12"/>
        <v>93203</v>
      </c>
      <c r="D415" s="153">
        <v>93203</v>
      </c>
      <c r="E415" t="s">
        <v>2073</v>
      </c>
      <c r="F415" t="s">
        <v>2073</v>
      </c>
      <c r="G415" t="s">
        <v>2073</v>
      </c>
      <c r="H415" t="s">
        <v>2073</v>
      </c>
      <c r="I415" s="164" t="str">
        <f t="shared" si="13"/>
        <v>+</v>
      </c>
    </row>
    <row r="416" spans="1:9" x14ac:dyDescent="0.25">
      <c r="A416" t="s">
        <v>1669</v>
      </c>
      <c r="B416" t="s">
        <v>1670</v>
      </c>
      <c r="C416" t="str">
        <f t="shared" si="12"/>
        <v>93242</v>
      </c>
      <c r="D416" s="153">
        <v>93242</v>
      </c>
      <c r="E416" t="s">
        <v>2073</v>
      </c>
      <c r="F416" t="s">
        <v>2073</v>
      </c>
      <c r="G416" t="s">
        <v>2073</v>
      </c>
      <c r="H416" t="s">
        <v>2073</v>
      </c>
      <c r="I416" s="164" t="str">
        <f t="shared" si="13"/>
        <v>+</v>
      </c>
    </row>
    <row r="417" spans="1:9" x14ac:dyDescent="0.25">
      <c r="A417" t="s">
        <v>1919</v>
      </c>
      <c r="B417" t="s">
        <v>1920</v>
      </c>
      <c r="C417" t="str">
        <f t="shared" si="12"/>
        <v>90767</v>
      </c>
      <c r="D417" s="153">
        <v>90767</v>
      </c>
      <c r="E417" t="s">
        <v>2073</v>
      </c>
      <c r="F417" t="s">
        <v>2073</v>
      </c>
      <c r="G417" t="s">
        <v>2073</v>
      </c>
      <c r="H417" t="s">
        <v>2073</v>
      </c>
      <c r="I417" s="164" t="str">
        <f t="shared" si="13"/>
        <v>+</v>
      </c>
    </row>
    <row r="418" spans="1:9" x14ac:dyDescent="0.25">
      <c r="A418" t="s">
        <v>1548</v>
      </c>
      <c r="B418" t="s">
        <v>1549</v>
      </c>
      <c r="C418" t="str">
        <f t="shared" si="12"/>
        <v>93428</v>
      </c>
      <c r="D418" s="153">
        <v>93428</v>
      </c>
      <c r="E418" t="s">
        <v>2073</v>
      </c>
      <c r="F418" t="s">
        <v>2073</v>
      </c>
      <c r="G418" t="s">
        <v>2073</v>
      </c>
      <c r="H418" t="s">
        <v>2073</v>
      </c>
      <c r="I418" s="164" t="str">
        <f t="shared" si="13"/>
        <v>+</v>
      </c>
    </row>
    <row r="419" spans="1:9" x14ac:dyDescent="0.25">
      <c r="A419" t="s">
        <v>1864</v>
      </c>
      <c r="B419" t="s">
        <v>1865</v>
      </c>
      <c r="C419" t="str">
        <f t="shared" si="12"/>
        <v>93468</v>
      </c>
      <c r="D419" s="153">
        <v>93468</v>
      </c>
      <c r="E419" t="s">
        <v>2073</v>
      </c>
      <c r="F419" t="s">
        <v>2073</v>
      </c>
      <c r="G419" t="s">
        <v>2073</v>
      </c>
      <c r="H419" t="s">
        <v>2073</v>
      </c>
      <c r="I419" s="164" t="str">
        <f t="shared" si="13"/>
        <v>+</v>
      </c>
    </row>
    <row r="420" spans="1:9" x14ac:dyDescent="0.25">
      <c r="A420" t="s">
        <v>1947</v>
      </c>
      <c r="B420" t="s">
        <v>1948</v>
      </c>
      <c r="C420" t="str">
        <f t="shared" si="12"/>
        <v>90848</v>
      </c>
      <c r="D420" s="153">
        <v>90848</v>
      </c>
      <c r="E420" t="s">
        <v>2073</v>
      </c>
      <c r="F420" t="s">
        <v>2073</v>
      </c>
      <c r="G420" t="s">
        <v>2073</v>
      </c>
      <c r="H420" t="s">
        <v>2073</v>
      </c>
      <c r="I420" s="164" t="str">
        <f t="shared" si="13"/>
        <v>+</v>
      </c>
    </row>
    <row r="421" spans="1:9" x14ac:dyDescent="0.25">
      <c r="A421" t="s">
        <v>1793</v>
      </c>
      <c r="B421" t="s">
        <v>1794</v>
      </c>
      <c r="C421" t="str">
        <f t="shared" si="12"/>
        <v>93296</v>
      </c>
      <c r="D421" s="153">
        <v>93296</v>
      </c>
      <c r="E421" t="s">
        <v>2073</v>
      </c>
      <c r="F421" t="s">
        <v>2073</v>
      </c>
      <c r="G421" t="s">
        <v>2073</v>
      </c>
      <c r="H421" t="s">
        <v>2073</v>
      </c>
      <c r="I421" s="164" t="str">
        <f t="shared" si="13"/>
        <v>+</v>
      </c>
    </row>
    <row r="422" spans="1:9" x14ac:dyDescent="0.25">
      <c r="A422" t="s">
        <v>1468</v>
      </c>
      <c r="B422" t="s">
        <v>1469</v>
      </c>
      <c r="C422" t="str">
        <f t="shared" si="12"/>
        <v>93302</v>
      </c>
      <c r="D422" s="153">
        <v>93302</v>
      </c>
      <c r="E422" t="s">
        <v>2073</v>
      </c>
      <c r="F422" t="s">
        <v>2073</v>
      </c>
      <c r="G422" t="s">
        <v>2073</v>
      </c>
      <c r="H422" t="s">
        <v>2073</v>
      </c>
      <c r="I422" s="164" t="str">
        <f t="shared" si="13"/>
        <v>+</v>
      </c>
    </row>
    <row r="423" spans="1:9" x14ac:dyDescent="0.25">
      <c r="A423" t="s">
        <v>1240</v>
      </c>
      <c r="B423" t="s">
        <v>1241</v>
      </c>
      <c r="C423" t="str">
        <f t="shared" si="12"/>
        <v>92200</v>
      </c>
      <c r="D423" s="153">
        <v>92200</v>
      </c>
      <c r="E423" t="s">
        <v>2073</v>
      </c>
      <c r="F423" t="s">
        <v>2073</v>
      </c>
      <c r="G423" t="s">
        <v>2073</v>
      </c>
      <c r="H423" t="s">
        <v>2073</v>
      </c>
      <c r="I423" s="164" t="str">
        <f t="shared" si="13"/>
        <v>+</v>
      </c>
    </row>
    <row r="424" spans="1:9" x14ac:dyDescent="0.25">
      <c r="A424" t="s">
        <v>1815</v>
      </c>
      <c r="B424" t="s">
        <v>1816</v>
      </c>
      <c r="C424" t="str">
        <f t="shared" si="12"/>
        <v>93348</v>
      </c>
      <c r="D424" s="153">
        <v>93348</v>
      </c>
      <c r="E424" t="s">
        <v>2073</v>
      </c>
      <c r="F424" t="s">
        <v>2073</v>
      </c>
      <c r="G424" t="s">
        <v>2073</v>
      </c>
      <c r="H424" t="s">
        <v>2073</v>
      </c>
      <c r="I424" s="164" t="str">
        <f t="shared" si="13"/>
        <v>+</v>
      </c>
    </row>
    <row r="425" spans="1:9" x14ac:dyDescent="0.25">
      <c r="A425" t="s">
        <v>1949</v>
      </c>
      <c r="B425" t="s">
        <v>1950</v>
      </c>
      <c r="C425" t="str">
        <f t="shared" si="12"/>
        <v>87312</v>
      </c>
      <c r="D425" s="153">
        <v>87312</v>
      </c>
      <c r="E425" t="s">
        <v>2073</v>
      </c>
      <c r="F425" t="s">
        <v>2073</v>
      </c>
      <c r="G425" t="s">
        <v>2073</v>
      </c>
      <c r="H425" t="s">
        <v>2073</v>
      </c>
      <c r="I425" s="164" t="str">
        <f t="shared" si="13"/>
        <v>+</v>
      </c>
    </row>
    <row r="426" spans="1:9" x14ac:dyDescent="0.25">
      <c r="A426" t="s">
        <v>1352</v>
      </c>
      <c r="B426" t="s">
        <v>1353</v>
      </c>
      <c r="C426" t="str">
        <f t="shared" si="12"/>
        <v>93894</v>
      </c>
      <c r="D426" s="153">
        <v>93894</v>
      </c>
      <c r="E426" t="s">
        <v>2073</v>
      </c>
      <c r="F426" t="s">
        <v>2073</v>
      </c>
      <c r="G426" t="s">
        <v>2073</v>
      </c>
      <c r="H426" t="s">
        <v>2073</v>
      </c>
      <c r="I426" s="164" t="str">
        <f t="shared" si="13"/>
        <v>+</v>
      </c>
    </row>
    <row r="427" spans="1:9" x14ac:dyDescent="0.25">
      <c r="A427" t="s">
        <v>1871</v>
      </c>
      <c r="B427" t="s">
        <v>1872</v>
      </c>
      <c r="C427" t="str">
        <f t="shared" si="12"/>
        <v>91534</v>
      </c>
      <c r="D427" s="153">
        <v>91534</v>
      </c>
      <c r="E427" t="s">
        <v>2073</v>
      </c>
      <c r="F427" t="s">
        <v>2073</v>
      </c>
      <c r="G427" t="s">
        <v>2073</v>
      </c>
      <c r="H427" t="s">
        <v>2073</v>
      </c>
      <c r="I427" s="164" t="str">
        <f t="shared" si="13"/>
        <v>+</v>
      </c>
    </row>
    <row r="428" spans="1:9" x14ac:dyDescent="0.25">
      <c r="A428" t="s">
        <v>1599</v>
      </c>
      <c r="B428" t="s">
        <v>1600</v>
      </c>
      <c r="C428" t="str">
        <f t="shared" si="12"/>
        <v>93435</v>
      </c>
      <c r="D428" s="153">
        <v>93435</v>
      </c>
      <c r="E428" t="s">
        <v>2073</v>
      </c>
      <c r="F428" t="s">
        <v>2073</v>
      </c>
      <c r="G428" t="s">
        <v>2073</v>
      </c>
      <c r="H428" t="s">
        <v>2073</v>
      </c>
      <c r="I428" s="164" t="str">
        <f t="shared" si="13"/>
        <v>+</v>
      </c>
    </row>
    <row r="429" spans="1:9" x14ac:dyDescent="0.25">
      <c r="A429" t="s">
        <v>1055</v>
      </c>
      <c r="B429" t="s">
        <v>1056</v>
      </c>
      <c r="C429" t="str">
        <f t="shared" si="12"/>
        <v>94194</v>
      </c>
      <c r="D429" s="153">
        <v>94194</v>
      </c>
      <c r="E429" t="s">
        <v>2073</v>
      </c>
      <c r="F429" t="s">
        <v>2073</v>
      </c>
      <c r="G429" t="s">
        <v>2073</v>
      </c>
      <c r="H429" t="s">
        <v>2073</v>
      </c>
      <c r="I429" s="164" t="str">
        <f t="shared" si="13"/>
        <v>+</v>
      </c>
    </row>
    <row r="430" spans="1:9" x14ac:dyDescent="0.25">
      <c r="A430" t="s">
        <v>983</v>
      </c>
      <c r="B430" t="s">
        <v>984</v>
      </c>
      <c r="C430" t="str">
        <f t="shared" si="12"/>
        <v>94035</v>
      </c>
      <c r="D430" s="153">
        <v>94035</v>
      </c>
      <c r="E430" t="s">
        <v>2073</v>
      </c>
      <c r="F430" t="s">
        <v>2073</v>
      </c>
      <c r="G430" t="s">
        <v>2073</v>
      </c>
      <c r="H430" t="s">
        <v>2073</v>
      </c>
      <c r="I430" s="164" t="str">
        <f t="shared" si="13"/>
        <v>+</v>
      </c>
    </row>
    <row r="431" spans="1:9" x14ac:dyDescent="0.25">
      <c r="A431" t="s">
        <v>1831</v>
      </c>
      <c r="B431" t="s">
        <v>1832</v>
      </c>
      <c r="C431" t="str">
        <f t="shared" si="12"/>
        <v>93784</v>
      </c>
      <c r="D431" s="153">
        <v>93784</v>
      </c>
      <c r="E431" t="s">
        <v>2073</v>
      </c>
      <c r="F431" t="s">
        <v>2073</v>
      </c>
      <c r="G431" t="s">
        <v>2073</v>
      </c>
      <c r="H431" t="s">
        <v>2073</v>
      </c>
      <c r="I431" s="164" t="str">
        <f t="shared" si="13"/>
        <v>+</v>
      </c>
    </row>
    <row r="432" spans="1:9" x14ac:dyDescent="0.25">
      <c r="A432" t="s">
        <v>2000</v>
      </c>
      <c r="B432" t="s">
        <v>2001</v>
      </c>
      <c r="C432" t="str">
        <f t="shared" si="12"/>
        <v>87259</v>
      </c>
      <c r="D432" s="153">
        <v>87259</v>
      </c>
      <c r="E432" t="s">
        <v>2074</v>
      </c>
      <c r="F432" t="s">
        <v>2074</v>
      </c>
      <c r="G432" t="s">
        <v>2074</v>
      </c>
      <c r="H432" t="s">
        <v>2074</v>
      </c>
      <c r="I432" s="164" t="str">
        <f t="shared" si="13"/>
        <v>-</v>
      </c>
    </row>
    <row r="433" spans="1:9" x14ac:dyDescent="0.25">
      <c r="A433" t="s">
        <v>1929</v>
      </c>
      <c r="B433" t="s">
        <v>1930</v>
      </c>
      <c r="C433" t="str">
        <f t="shared" si="12"/>
        <v>89000</v>
      </c>
      <c r="D433" s="153">
        <v>89000</v>
      </c>
      <c r="E433" t="s">
        <v>2073</v>
      </c>
      <c r="F433" t="s">
        <v>2073</v>
      </c>
      <c r="G433" t="s">
        <v>2073</v>
      </c>
      <c r="H433" t="s">
        <v>2073</v>
      </c>
      <c r="I433" s="164" t="str">
        <f t="shared" si="13"/>
        <v>+</v>
      </c>
    </row>
    <row r="434" spans="1:9" x14ac:dyDescent="0.25">
      <c r="A434" t="s">
        <v>1653</v>
      </c>
      <c r="B434" t="s">
        <v>1654</v>
      </c>
      <c r="C434" t="str">
        <f t="shared" si="12"/>
        <v>93391</v>
      </c>
      <c r="D434" s="153">
        <v>93391</v>
      </c>
      <c r="E434" t="s">
        <v>2073</v>
      </c>
      <c r="F434" t="s">
        <v>2073</v>
      </c>
      <c r="G434" t="s">
        <v>2073</v>
      </c>
      <c r="H434" t="s">
        <v>2073</v>
      </c>
      <c r="I434" s="164" t="str">
        <f t="shared" si="13"/>
        <v>+</v>
      </c>
    </row>
    <row r="435" spans="1:9" x14ac:dyDescent="0.25">
      <c r="A435" t="s">
        <v>1597</v>
      </c>
      <c r="B435" t="s">
        <v>1598</v>
      </c>
      <c r="C435" t="str">
        <f t="shared" si="12"/>
        <v>93393</v>
      </c>
      <c r="D435" s="153">
        <v>93393</v>
      </c>
      <c r="E435" t="s">
        <v>2073</v>
      </c>
      <c r="F435" t="s">
        <v>2073</v>
      </c>
      <c r="G435" t="s">
        <v>2073</v>
      </c>
      <c r="H435" t="s">
        <v>2073</v>
      </c>
      <c r="I435" s="164" t="str">
        <f t="shared" si="13"/>
        <v>+</v>
      </c>
    </row>
    <row r="436" spans="1:9" x14ac:dyDescent="0.25">
      <c r="A436" t="s">
        <v>1607</v>
      </c>
      <c r="B436" t="s">
        <v>1608</v>
      </c>
      <c r="C436" t="str">
        <f t="shared" si="12"/>
        <v>93216</v>
      </c>
      <c r="D436" s="153">
        <v>93216</v>
      </c>
      <c r="E436" t="s">
        <v>2073</v>
      </c>
      <c r="F436" t="s">
        <v>2073</v>
      </c>
      <c r="G436" t="s">
        <v>2073</v>
      </c>
      <c r="H436" t="s">
        <v>2073</v>
      </c>
      <c r="I436" s="164" t="str">
        <f t="shared" si="13"/>
        <v>+</v>
      </c>
    </row>
    <row r="437" spans="1:9" x14ac:dyDescent="0.25">
      <c r="A437" t="s">
        <v>1887</v>
      </c>
      <c r="B437" t="s">
        <v>1888</v>
      </c>
      <c r="C437" t="str">
        <f t="shared" si="12"/>
        <v>93217</v>
      </c>
      <c r="D437" s="153">
        <v>93217</v>
      </c>
      <c r="E437" t="s">
        <v>2073</v>
      </c>
      <c r="F437" t="s">
        <v>2073</v>
      </c>
      <c r="G437" t="s">
        <v>2073</v>
      </c>
      <c r="H437" t="s">
        <v>2073</v>
      </c>
      <c r="I437" s="164" t="str">
        <f t="shared" si="13"/>
        <v>+</v>
      </c>
    </row>
    <row r="438" spans="1:9" x14ac:dyDescent="0.25">
      <c r="A438" t="s">
        <v>1962</v>
      </c>
      <c r="B438" t="s">
        <v>1963</v>
      </c>
      <c r="C438" t="str">
        <f t="shared" si="12"/>
        <v>93226</v>
      </c>
      <c r="D438" s="153">
        <v>93226</v>
      </c>
      <c r="E438" t="s">
        <v>2073</v>
      </c>
      <c r="F438" t="s">
        <v>2073</v>
      </c>
      <c r="G438" t="s">
        <v>2073</v>
      </c>
      <c r="H438" t="s">
        <v>2073</v>
      </c>
      <c r="I438" s="164" t="str">
        <f t="shared" si="13"/>
        <v>+</v>
      </c>
    </row>
    <row r="439" spans="1:9" x14ac:dyDescent="0.25">
      <c r="A439" t="s">
        <v>1300</v>
      </c>
      <c r="B439" t="s">
        <v>1301</v>
      </c>
      <c r="C439" t="str">
        <f t="shared" si="12"/>
        <v>93847</v>
      </c>
      <c r="D439" s="153">
        <v>93847</v>
      </c>
      <c r="E439" t="s">
        <v>2073</v>
      </c>
      <c r="F439" t="s">
        <v>2073</v>
      </c>
      <c r="G439" t="s">
        <v>2073</v>
      </c>
      <c r="H439" t="s">
        <v>2073</v>
      </c>
      <c r="I439" s="164" t="str">
        <f t="shared" si="13"/>
        <v>+</v>
      </c>
    </row>
    <row r="440" spans="1:9" x14ac:dyDescent="0.25">
      <c r="A440" t="s">
        <v>1314</v>
      </c>
      <c r="B440" t="s">
        <v>1315</v>
      </c>
      <c r="C440" t="str">
        <f t="shared" si="12"/>
        <v>93532</v>
      </c>
      <c r="D440" s="153">
        <v>93532</v>
      </c>
      <c r="E440" t="s">
        <v>2074</v>
      </c>
      <c r="F440" t="s">
        <v>2074</v>
      </c>
      <c r="G440" t="s">
        <v>2074</v>
      </c>
      <c r="H440" t="s">
        <v>2074</v>
      </c>
      <c r="I440" s="164" t="str">
        <f t="shared" si="13"/>
        <v>-</v>
      </c>
    </row>
    <row r="441" spans="1:9" x14ac:dyDescent="0.25">
      <c r="A441" t="s">
        <v>1130</v>
      </c>
      <c r="B441" t="s">
        <v>1131</v>
      </c>
      <c r="C441" t="str">
        <f t="shared" si="12"/>
        <v>92802</v>
      </c>
      <c r="D441" s="153">
        <v>92802</v>
      </c>
      <c r="E441" t="s">
        <v>2073</v>
      </c>
      <c r="F441" t="s">
        <v>2073</v>
      </c>
      <c r="G441" t="s">
        <v>2073</v>
      </c>
      <c r="H441" t="s">
        <v>2073</v>
      </c>
      <c r="I441" s="164" t="str">
        <f t="shared" si="13"/>
        <v>+</v>
      </c>
    </row>
    <row r="442" spans="1:9" x14ac:dyDescent="0.25">
      <c r="A442" t="s">
        <v>1845</v>
      </c>
      <c r="B442" t="s">
        <v>1846</v>
      </c>
      <c r="C442" t="str">
        <f t="shared" si="12"/>
        <v>93289</v>
      </c>
      <c r="D442" s="153">
        <v>93289</v>
      </c>
      <c r="E442" t="s">
        <v>2073</v>
      </c>
      <c r="F442" t="s">
        <v>2073</v>
      </c>
      <c r="G442" t="s">
        <v>2073</v>
      </c>
      <c r="H442" t="s">
        <v>2073</v>
      </c>
      <c r="I442" s="164" t="str">
        <f t="shared" si="13"/>
        <v>+</v>
      </c>
    </row>
    <row r="443" spans="1:9" x14ac:dyDescent="0.25">
      <c r="A443" t="s">
        <v>1649</v>
      </c>
      <c r="B443" t="s">
        <v>1650</v>
      </c>
      <c r="C443" t="str">
        <f t="shared" si="12"/>
        <v>91063</v>
      </c>
      <c r="D443" s="153">
        <v>91063</v>
      </c>
      <c r="E443" t="s">
        <v>2073</v>
      </c>
      <c r="F443" t="s">
        <v>2073</v>
      </c>
      <c r="G443" t="s">
        <v>2073</v>
      </c>
      <c r="H443" t="s">
        <v>2073</v>
      </c>
      <c r="I443" s="164" t="str">
        <f t="shared" si="13"/>
        <v>+</v>
      </c>
    </row>
    <row r="444" spans="1:9" x14ac:dyDescent="0.25">
      <c r="A444" t="s">
        <v>1790</v>
      </c>
      <c r="B444" t="s">
        <v>2092</v>
      </c>
      <c r="C444" t="str">
        <f t="shared" si="12"/>
        <v>93394</v>
      </c>
      <c r="D444" s="153">
        <v>93394</v>
      </c>
      <c r="E444" t="s">
        <v>2074</v>
      </c>
      <c r="F444" t="s">
        <v>2074</v>
      </c>
      <c r="G444" t="s">
        <v>2074</v>
      </c>
      <c r="H444" t="s">
        <v>2074</v>
      </c>
      <c r="I444" s="164" t="str">
        <f t="shared" si="13"/>
        <v>-</v>
      </c>
    </row>
    <row r="445" spans="1:9" x14ac:dyDescent="0.25">
      <c r="A445" t="s">
        <v>1708</v>
      </c>
      <c r="B445" t="s">
        <v>1709</v>
      </c>
      <c r="C445" t="str">
        <f t="shared" si="12"/>
        <v>93901</v>
      </c>
      <c r="D445" s="153">
        <v>93901</v>
      </c>
      <c r="E445" t="s">
        <v>2073</v>
      </c>
      <c r="F445" t="s">
        <v>2073</v>
      </c>
      <c r="G445" t="s">
        <v>2073</v>
      </c>
      <c r="H445" t="s">
        <v>2073</v>
      </c>
      <c r="I445" s="164" t="str">
        <f t="shared" si="13"/>
        <v>+</v>
      </c>
    </row>
    <row r="446" spans="1:9" x14ac:dyDescent="0.25">
      <c r="A446" t="s">
        <v>1460</v>
      </c>
      <c r="B446" t="s">
        <v>1461</v>
      </c>
      <c r="C446" t="str">
        <f t="shared" si="12"/>
        <v>90812</v>
      </c>
      <c r="D446" s="153">
        <v>90812</v>
      </c>
      <c r="E446" t="s">
        <v>2073</v>
      </c>
      <c r="F446" t="s">
        <v>2073</v>
      </c>
      <c r="G446" t="s">
        <v>2073</v>
      </c>
      <c r="H446" t="s">
        <v>2073</v>
      </c>
      <c r="I446" s="164" t="str">
        <f t="shared" si="13"/>
        <v>+</v>
      </c>
    </row>
    <row r="447" spans="1:9" x14ac:dyDescent="0.25">
      <c r="A447" t="s">
        <v>1162</v>
      </c>
      <c r="B447" t="s">
        <v>1163</v>
      </c>
      <c r="C447" t="str">
        <f t="shared" si="12"/>
        <v>92692</v>
      </c>
      <c r="D447" s="153">
        <v>92692</v>
      </c>
      <c r="E447" t="s">
        <v>2073</v>
      </c>
      <c r="F447" t="s">
        <v>2073</v>
      </c>
      <c r="G447" t="s">
        <v>2073</v>
      </c>
      <c r="H447" t="s">
        <v>2073</v>
      </c>
      <c r="I447" s="164" t="str">
        <f t="shared" si="13"/>
        <v>+</v>
      </c>
    </row>
    <row r="448" spans="1:9" x14ac:dyDescent="0.25">
      <c r="A448" t="s">
        <v>1623</v>
      </c>
      <c r="B448" t="s">
        <v>1624</v>
      </c>
      <c r="C448" t="str">
        <f t="shared" si="12"/>
        <v>93662</v>
      </c>
      <c r="D448" s="153">
        <v>93662</v>
      </c>
      <c r="E448" t="s">
        <v>2073</v>
      </c>
      <c r="F448" t="s">
        <v>2073</v>
      </c>
      <c r="G448" t="s">
        <v>2073</v>
      </c>
      <c r="H448" t="s">
        <v>2073</v>
      </c>
      <c r="I448" s="164" t="str">
        <f t="shared" si="13"/>
        <v>+</v>
      </c>
    </row>
    <row r="449" spans="1:9" x14ac:dyDescent="0.25">
      <c r="A449" t="s">
        <v>1348</v>
      </c>
      <c r="B449" t="s">
        <v>1349</v>
      </c>
      <c r="C449" t="str">
        <f t="shared" si="12"/>
        <v>92884</v>
      </c>
      <c r="D449" s="153">
        <v>92884</v>
      </c>
      <c r="E449" t="s">
        <v>2073</v>
      </c>
      <c r="F449" t="s">
        <v>2073</v>
      </c>
      <c r="G449" t="s">
        <v>2073</v>
      </c>
      <c r="H449" t="s">
        <v>2073</v>
      </c>
      <c r="I449" s="164" t="str">
        <f t="shared" si="13"/>
        <v>+</v>
      </c>
    </row>
    <row r="450" spans="1:9" x14ac:dyDescent="0.25">
      <c r="A450" t="s">
        <v>2107</v>
      </c>
      <c r="B450" t="s">
        <v>2108</v>
      </c>
      <c r="C450" t="str">
        <f t="shared" ref="C450:C464" si="14">MID(B450,1,5)</f>
        <v>82922</v>
      </c>
      <c r="D450" s="153">
        <v>82922</v>
      </c>
      <c r="E450" t="s">
        <v>2073</v>
      </c>
      <c r="F450" t="s">
        <v>2073</v>
      </c>
      <c r="G450" t="s">
        <v>2073</v>
      </c>
      <c r="H450" t="s">
        <v>2073</v>
      </c>
      <c r="I450" s="164" t="str">
        <f t="shared" si="13"/>
        <v>+</v>
      </c>
    </row>
    <row r="451" spans="1:9" x14ac:dyDescent="0.25">
      <c r="A451" t="s">
        <v>1791</v>
      </c>
      <c r="B451" t="s">
        <v>1792</v>
      </c>
      <c r="C451" t="str">
        <f t="shared" si="14"/>
        <v>93192</v>
      </c>
      <c r="D451" s="153">
        <v>93192</v>
      </c>
      <c r="E451" t="s">
        <v>2073</v>
      </c>
      <c r="F451" t="s">
        <v>2073</v>
      </c>
      <c r="G451" t="s">
        <v>2073</v>
      </c>
      <c r="H451" t="s">
        <v>2073</v>
      </c>
      <c r="I451" s="164" t="str">
        <f t="shared" ref="I451:I464" si="15">IF((COUNTIF(E451:H451, "NIEUKOŃCZONA"))= 0, "+", "-")</f>
        <v>+</v>
      </c>
    </row>
    <row r="452" spans="1:9" x14ac:dyDescent="0.25">
      <c r="A452" t="s">
        <v>1150</v>
      </c>
      <c r="B452" t="s">
        <v>1151</v>
      </c>
      <c r="C452" t="str">
        <f t="shared" si="14"/>
        <v>90901</v>
      </c>
      <c r="D452" s="153">
        <v>90901</v>
      </c>
      <c r="E452" t="s">
        <v>2073</v>
      </c>
      <c r="F452" t="s">
        <v>2073</v>
      </c>
      <c r="G452" t="s">
        <v>2073</v>
      </c>
      <c r="H452" t="s">
        <v>2073</v>
      </c>
      <c r="I452" s="164" t="str">
        <f t="shared" si="15"/>
        <v>+</v>
      </c>
    </row>
    <row r="453" spans="1:9" x14ac:dyDescent="0.25">
      <c r="A453" t="s">
        <v>1911</v>
      </c>
      <c r="B453" t="s">
        <v>1912</v>
      </c>
      <c r="C453" t="str">
        <f t="shared" si="14"/>
        <v>93291</v>
      </c>
      <c r="D453" s="153">
        <v>93291</v>
      </c>
      <c r="E453" t="s">
        <v>2073</v>
      </c>
      <c r="F453" t="s">
        <v>2073</v>
      </c>
      <c r="G453" t="s">
        <v>2073</v>
      </c>
      <c r="H453" t="s">
        <v>2073</v>
      </c>
      <c r="I453" s="164" t="str">
        <f t="shared" si="15"/>
        <v>+</v>
      </c>
    </row>
    <row r="454" spans="1:9" x14ac:dyDescent="0.25">
      <c r="A454" t="s">
        <v>1867</v>
      </c>
      <c r="B454" t="s">
        <v>1868</v>
      </c>
      <c r="C454" t="str">
        <f t="shared" si="14"/>
        <v>91748</v>
      </c>
      <c r="D454" s="153">
        <v>91748</v>
      </c>
      <c r="E454" t="s">
        <v>2073</v>
      </c>
      <c r="F454" t="s">
        <v>2073</v>
      </c>
      <c r="G454" t="s">
        <v>2073</v>
      </c>
      <c r="H454" t="s">
        <v>2073</v>
      </c>
      <c r="I454" s="164" t="str">
        <f t="shared" si="15"/>
        <v>+</v>
      </c>
    </row>
    <row r="455" spans="1:9" x14ac:dyDescent="0.25">
      <c r="A455" t="s">
        <v>1774</v>
      </c>
      <c r="B455" t="s">
        <v>1775</v>
      </c>
      <c r="C455" t="str">
        <f t="shared" si="14"/>
        <v>93324</v>
      </c>
      <c r="D455" s="153">
        <v>93324</v>
      </c>
      <c r="E455" t="s">
        <v>2073</v>
      </c>
      <c r="F455" t="s">
        <v>2073</v>
      </c>
      <c r="G455" t="s">
        <v>2073</v>
      </c>
      <c r="H455" t="s">
        <v>2073</v>
      </c>
      <c r="I455" s="164" t="str">
        <f t="shared" si="15"/>
        <v>+</v>
      </c>
    </row>
    <row r="456" spans="1:9" x14ac:dyDescent="0.25">
      <c r="A456" t="s">
        <v>960</v>
      </c>
      <c r="B456" t="s">
        <v>961</v>
      </c>
      <c r="C456" t="str">
        <f t="shared" si="14"/>
        <v>93868</v>
      </c>
      <c r="D456" s="153">
        <v>93868</v>
      </c>
      <c r="E456" t="s">
        <v>2073</v>
      </c>
      <c r="F456" t="s">
        <v>2073</v>
      </c>
      <c r="G456" t="s">
        <v>2073</v>
      </c>
      <c r="H456" t="s">
        <v>2073</v>
      </c>
      <c r="I456" s="164" t="str">
        <f t="shared" si="15"/>
        <v>+</v>
      </c>
    </row>
    <row r="457" spans="1:9" x14ac:dyDescent="0.25">
      <c r="A457" t="s">
        <v>1588</v>
      </c>
      <c r="B457" t="s">
        <v>1589</v>
      </c>
      <c r="C457" t="str">
        <f t="shared" si="14"/>
        <v>93356</v>
      </c>
      <c r="D457" s="153">
        <v>93356</v>
      </c>
      <c r="E457" t="s">
        <v>2073</v>
      </c>
      <c r="F457" t="s">
        <v>2073</v>
      </c>
      <c r="G457" t="s">
        <v>2073</v>
      </c>
      <c r="H457" t="s">
        <v>2073</v>
      </c>
      <c r="I457" s="164" t="str">
        <f t="shared" si="15"/>
        <v>+</v>
      </c>
    </row>
    <row r="458" spans="1:9" x14ac:dyDescent="0.25">
      <c r="A458" t="s">
        <v>1562</v>
      </c>
      <c r="B458" t="s">
        <v>1563</v>
      </c>
      <c r="C458" t="str">
        <f t="shared" si="14"/>
        <v>93362</v>
      </c>
      <c r="D458" s="153">
        <v>93362</v>
      </c>
      <c r="E458" t="s">
        <v>2073</v>
      </c>
      <c r="F458" t="s">
        <v>2073</v>
      </c>
      <c r="G458" t="s">
        <v>2073</v>
      </c>
      <c r="H458" t="s">
        <v>2073</v>
      </c>
      <c r="I458" s="164" t="str">
        <f t="shared" si="15"/>
        <v>+</v>
      </c>
    </row>
    <row r="459" spans="1:9" x14ac:dyDescent="0.25">
      <c r="A459" t="s">
        <v>1021</v>
      </c>
      <c r="B459" t="s">
        <v>1022</v>
      </c>
      <c r="C459" t="str">
        <f t="shared" si="14"/>
        <v>93144</v>
      </c>
      <c r="D459" s="153">
        <v>93144</v>
      </c>
      <c r="E459" t="s">
        <v>2073</v>
      </c>
      <c r="F459" t="s">
        <v>2073</v>
      </c>
      <c r="G459" t="s">
        <v>2073</v>
      </c>
      <c r="H459" t="s">
        <v>2073</v>
      </c>
      <c r="I459" s="164" t="str">
        <f t="shared" si="15"/>
        <v>+</v>
      </c>
    </row>
    <row r="460" spans="1:9" x14ac:dyDescent="0.25">
      <c r="A460" t="s">
        <v>2008</v>
      </c>
      <c r="B460" t="s">
        <v>2009</v>
      </c>
      <c r="C460" t="str">
        <f t="shared" si="14"/>
        <v>93370</v>
      </c>
      <c r="D460" s="153">
        <v>93370</v>
      </c>
      <c r="E460" t="s">
        <v>2073</v>
      </c>
      <c r="F460" t="s">
        <v>2073</v>
      </c>
      <c r="G460" t="s">
        <v>2073</v>
      </c>
      <c r="H460" t="s">
        <v>2073</v>
      </c>
      <c r="I460" s="164" t="str">
        <f t="shared" si="15"/>
        <v>+</v>
      </c>
    </row>
    <row r="461" spans="1:9" x14ac:dyDescent="0.25">
      <c r="A461" t="s">
        <v>1492</v>
      </c>
      <c r="B461" t="s">
        <v>1493</v>
      </c>
      <c r="C461" t="str">
        <f t="shared" si="14"/>
        <v>94026</v>
      </c>
      <c r="D461" s="153">
        <v>94026</v>
      </c>
      <c r="E461" t="s">
        <v>2073</v>
      </c>
      <c r="F461" t="s">
        <v>2073</v>
      </c>
      <c r="G461" t="s">
        <v>2073</v>
      </c>
      <c r="H461" t="s">
        <v>2073</v>
      </c>
      <c r="I461" s="164" t="str">
        <f t="shared" si="15"/>
        <v>+</v>
      </c>
    </row>
    <row r="462" spans="1:9" x14ac:dyDescent="0.25">
      <c r="A462" t="s">
        <v>1470</v>
      </c>
      <c r="B462" t="s">
        <v>1471</v>
      </c>
      <c r="C462" t="str">
        <f t="shared" si="14"/>
        <v>93388</v>
      </c>
      <c r="D462" s="153">
        <v>93388</v>
      </c>
      <c r="E462" t="s">
        <v>2073</v>
      </c>
      <c r="F462" t="s">
        <v>2073</v>
      </c>
      <c r="G462" t="s">
        <v>2073</v>
      </c>
      <c r="H462" t="s">
        <v>2073</v>
      </c>
      <c r="I462" s="164" t="str">
        <f t="shared" si="15"/>
        <v>+</v>
      </c>
    </row>
    <row r="463" spans="1:9" x14ac:dyDescent="0.25">
      <c r="A463" t="s">
        <v>1554</v>
      </c>
      <c r="B463" t="s">
        <v>1555</v>
      </c>
      <c r="C463" t="str">
        <f t="shared" si="14"/>
        <v>93413</v>
      </c>
      <c r="D463" s="153">
        <v>93413</v>
      </c>
      <c r="E463" t="s">
        <v>2073</v>
      </c>
      <c r="F463" t="s">
        <v>2073</v>
      </c>
      <c r="G463" t="s">
        <v>2073</v>
      </c>
      <c r="H463" t="s">
        <v>2073</v>
      </c>
      <c r="I463" s="164" t="str">
        <f t="shared" si="15"/>
        <v>+</v>
      </c>
    </row>
    <row r="464" spans="1:9" x14ac:dyDescent="0.25">
      <c r="A464" t="s">
        <v>1450</v>
      </c>
      <c r="B464" t="s">
        <v>1451</v>
      </c>
      <c r="C464" t="str">
        <f t="shared" si="14"/>
        <v>93417</v>
      </c>
      <c r="D464" s="153">
        <v>93417</v>
      </c>
      <c r="E464" t="s">
        <v>2073</v>
      </c>
      <c r="F464" t="s">
        <v>2073</v>
      </c>
      <c r="G464" t="s">
        <v>2073</v>
      </c>
      <c r="H464" t="s">
        <v>2073</v>
      </c>
      <c r="I464" s="164" t="str">
        <f t="shared" si="15"/>
        <v>+</v>
      </c>
    </row>
    <row r="465" spans="9:9" x14ac:dyDescent="0.25">
      <c r="I465" s="142"/>
    </row>
    <row r="466" spans="9:9" x14ac:dyDescent="0.25">
      <c r="I466" s="142"/>
    </row>
  </sheetData>
  <sortState ref="A1:HA468">
    <sortCondition ref="A18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94" workbookViewId="0">
      <selection activeCell="I102" sqref="I102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4.5703125" bestFit="1" customWidth="1"/>
    <col min="5" max="5" width="12.7109375" bestFit="1" customWidth="1"/>
    <col min="6" max="6" width="6" style="131" bestFit="1" customWidth="1"/>
    <col min="7" max="7" width="10.5703125" style="131" bestFit="1" customWidth="1"/>
  </cols>
  <sheetData>
    <row r="1" spans="1:7" ht="15.75" x14ac:dyDescent="0.25">
      <c r="A1" s="152" t="s">
        <v>78</v>
      </c>
      <c r="B1" s="152"/>
      <c r="C1" s="152"/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x14ac:dyDescent="0.25">
      <c r="A2" t="s">
        <v>453</v>
      </c>
      <c r="B2" t="str">
        <f>MID(A2,2,5)</f>
        <v>93839</v>
      </c>
      <c r="C2" s="153">
        <v>93839</v>
      </c>
      <c r="D2" t="s">
        <v>454</v>
      </c>
      <c r="E2" t="s">
        <v>281</v>
      </c>
      <c r="F2" s="131">
        <v>8</v>
      </c>
      <c r="G2" s="131" t="s">
        <v>80</v>
      </c>
    </row>
    <row r="3" spans="1:7" x14ac:dyDescent="0.25">
      <c r="A3" t="s">
        <v>90</v>
      </c>
      <c r="B3" t="str">
        <f t="shared" ref="B3:B66" si="0">MID(A3,2,5)</f>
        <v>93195</v>
      </c>
      <c r="C3" s="153">
        <v>93195</v>
      </c>
      <c r="D3" t="s">
        <v>91</v>
      </c>
      <c r="E3" t="s">
        <v>92</v>
      </c>
      <c r="F3" s="131">
        <v>10</v>
      </c>
      <c r="G3" s="131" t="s">
        <v>80</v>
      </c>
    </row>
    <row r="4" spans="1:7" x14ac:dyDescent="0.25">
      <c r="A4" t="s">
        <v>2119</v>
      </c>
      <c r="B4" t="str">
        <f t="shared" si="0"/>
        <v>93201</v>
      </c>
      <c r="C4" s="153">
        <v>93201</v>
      </c>
      <c r="D4" t="s">
        <v>886</v>
      </c>
      <c r="E4" t="s">
        <v>152</v>
      </c>
      <c r="F4" s="131">
        <v>9</v>
      </c>
      <c r="G4" s="131" t="s">
        <v>80</v>
      </c>
    </row>
    <row r="5" spans="1:7" x14ac:dyDescent="0.25">
      <c r="A5" t="s">
        <v>469</v>
      </c>
      <c r="B5" t="str">
        <f t="shared" si="0"/>
        <v>93206</v>
      </c>
      <c r="C5" s="153">
        <v>93206</v>
      </c>
      <c r="D5" t="s">
        <v>470</v>
      </c>
      <c r="E5" t="s">
        <v>292</v>
      </c>
      <c r="F5" s="131">
        <v>9</v>
      </c>
      <c r="G5" s="131" t="s">
        <v>80</v>
      </c>
    </row>
    <row r="6" spans="1:7" x14ac:dyDescent="0.25">
      <c r="A6" t="s">
        <v>471</v>
      </c>
      <c r="B6" t="str">
        <f t="shared" si="0"/>
        <v>93842</v>
      </c>
      <c r="C6" s="153">
        <v>93842</v>
      </c>
      <c r="D6" t="s">
        <v>472</v>
      </c>
      <c r="E6" t="s">
        <v>473</v>
      </c>
      <c r="F6" s="131">
        <v>10</v>
      </c>
      <c r="G6" s="131" t="s">
        <v>80</v>
      </c>
    </row>
    <row r="7" spans="1:7" x14ac:dyDescent="0.25">
      <c r="A7" t="s">
        <v>474</v>
      </c>
      <c r="B7" t="str">
        <f t="shared" si="0"/>
        <v>94204</v>
      </c>
      <c r="C7" s="153">
        <v>94204</v>
      </c>
      <c r="D7" t="s">
        <v>475</v>
      </c>
      <c r="E7" t="s">
        <v>295</v>
      </c>
      <c r="F7" s="131">
        <v>9</v>
      </c>
      <c r="G7" s="131" t="s">
        <v>80</v>
      </c>
    </row>
    <row r="8" spans="1:7" x14ac:dyDescent="0.25">
      <c r="A8" t="s">
        <v>789</v>
      </c>
      <c r="B8" t="str">
        <f t="shared" si="0"/>
        <v>93212</v>
      </c>
      <c r="C8" s="153">
        <v>93212</v>
      </c>
      <c r="D8" t="s">
        <v>790</v>
      </c>
      <c r="E8" t="s">
        <v>409</v>
      </c>
      <c r="F8" s="131">
        <v>10</v>
      </c>
      <c r="G8" s="131" t="s">
        <v>80</v>
      </c>
    </row>
    <row r="9" spans="1:7" x14ac:dyDescent="0.25">
      <c r="A9" t="s">
        <v>108</v>
      </c>
      <c r="B9" t="str">
        <f t="shared" si="0"/>
        <v>94212</v>
      </c>
      <c r="C9" s="153">
        <v>94212</v>
      </c>
      <c r="D9" t="s">
        <v>109</v>
      </c>
      <c r="E9" t="s">
        <v>110</v>
      </c>
      <c r="F9" s="131">
        <v>6</v>
      </c>
      <c r="G9" s="131" t="s">
        <v>80</v>
      </c>
    </row>
    <row r="10" spans="1:7" x14ac:dyDescent="0.25">
      <c r="A10" t="s">
        <v>481</v>
      </c>
      <c r="B10" t="str">
        <f t="shared" si="0"/>
        <v>94213</v>
      </c>
      <c r="C10" s="153">
        <v>94213</v>
      </c>
      <c r="D10" t="s">
        <v>482</v>
      </c>
      <c r="E10" t="s">
        <v>483</v>
      </c>
      <c r="F10" s="131">
        <v>8</v>
      </c>
      <c r="G10" s="131" t="s">
        <v>80</v>
      </c>
    </row>
    <row r="11" spans="1:7" x14ac:dyDescent="0.25">
      <c r="A11" t="s">
        <v>114</v>
      </c>
      <c r="B11" t="str">
        <f t="shared" si="0"/>
        <v>93219</v>
      </c>
      <c r="C11" s="153">
        <v>93219</v>
      </c>
      <c r="D11" t="s">
        <v>115</v>
      </c>
      <c r="E11" t="s">
        <v>116</v>
      </c>
      <c r="F11" s="131">
        <v>10</v>
      </c>
      <c r="G11" s="131" t="s">
        <v>80</v>
      </c>
    </row>
    <row r="12" spans="1:7" x14ac:dyDescent="0.25">
      <c r="A12" t="s">
        <v>851</v>
      </c>
      <c r="B12" t="str">
        <f t="shared" si="0"/>
        <v>93224</v>
      </c>
      <c r="C12" s="153">
        <v>93224</v>
      </c>
      <c r="D12" t="s">
        <v>852</v>
      </c>
      <c r="E12" t="s">
        <v>167</v>
      </c>
      <c r="F12" s="131" t="s">
        <v>77</v>
      </c>
      <c r="G12" s="131" t="s">
        <v>85</v>
      </c>
    </row>
    <row r="13" spans="1:7" x14ac:dyDescent="0.25">
      <c r="A13" t="s">
        <v>128</v>
      </c>
      <c r="B13" t="str">
        <f t="shared" si="0"/>
        <v>93231</v>
      </c>
      <c r="C13" s="153">
        <v>93231</v>
      </c>
      <c r="D13" t="s">
        <v>129</v>
      </c>
      <c r="E13" t="s">
        <v>92</v>
      </c>
      <c r="F13" s="131">
        <v>8</v>
      </c>
      <c r="G13" s="131" t="s">
        <v>80</v>
      </c>
    </row>
    <row r="14" spans="1:7" x14ac:dyDescent="0.25">
      <c r="A14" t="s">
        <v>487</v>
      </c>
      <c r="B14" t="str">
        <f t="shared" si="0"/>
        <v>93846</v>
      </c>
      <c r="C14" s="153">
        <v>93846</v>
      </c>
      <c r="D14" t="s">
        <v>488</v>
      </c>
      <c r="E14" t="s">
        <v>138</v>
      </c>
      <c r="F14" s="131">
        <v>8</v>
      </c>
      <c r="G14" s="131" t="s">
        <v>80</v>
      </c>
    </row>
    <row r="15" spans="1:7" x14ac:dyDescent="0.25">
      <c r="A15" t="s">
        <v>2120</v>
      </c>
      <c r="B15" t="str">
        <f t="shared" si="0"/>
        <v>93232</v>
      </c>
      <c r="C15" s="153">
        <v>93232</v>
      </c>
      <c r="D15" t="s">
        <v>884</v>
      </c>
      <c r="E15" t="s">
        <v>885</v>
      </c>
      <c r="F15" s="131">
        <v>9</v>
      </c>
      <c r="G15" s="131" t="s">
        <v>80</v>
      </c>
    </row>
    <row r="16" spans="1:7" x14ac:dyDescent="0.25">
      <c r="A16" t="s">
        <v>491</v>
      </c>
      <c r="B16" t="str">
        <f t="shared" si="0"/>
        <v>93235</v>
      </c>
      <c r="C16" s="153">
        <v>93235</v>
      </c>
      <c r="D16" t="s">
        <v>492</v>
      </c>
      <c r="E16" t="s">
        <v>135</v>
      </c>
      <c r="F16" s="131">
        <v>10</v>
      </c>
      <c r="G16" s="131" t="s">
        <v>80</v>
      </c>
    </row>
    <row r="17" spans="1:7" x14ac:dyDescent="0.25">
      <c r="A17" t="s">
        <v>130</v>
      </c>
      <c r="B17" t="str">
        <f t="shared" si="0"/>
        <v>90560</v>
      </c>
      <c r="C17" s="153">
        <v>90560</v>
      </c>
      <c r="D17" t="s">
        <v>131</v>
      </c>
      <c r="E17" t="s">
        <v>132</v>
      </c>
      <c r="F17" s="131">
        <v>9</v>
      </c>
      <c r="G17" s="131" t="s">
        <v>80</v>
      </c>
    </row>
    <row r="18" spans="1:7" x14ac:dyDescent="0.25">
      <c r="A18" t="s">
        <v>793</v>
      </c>
      <c r="B18" t="str">
        <f t="shared" si="0"/>
        <v>93237</v>
      </c>
      <c r="C18" s="153">
        <v>93237</v>
      </c>
      <c r="D18" t="s">
        <v>794</v>
      </c>
      <c r="E18" t="s">
        <v>420</v>
      </c>
      <c r="F18" s="131">
        <v>8</v>
      </c>
      <c r="G18" s="131" t="s">
        <v>80</v>
      </c>
    </row>
    <row r="19" spans="1:7" x14ac:dyDescent="0.25">
      <c r="A19" t="s">
        <v>133</v>
      </c>
      <c r="B19" t="str">
        <f t="shared" si="0"/>
        <v>93238</v>
      </c>
      <c r="C19" s="153">
        <v>93238</v>
      </c>
      <c r="D19" t="s">
        <v>134</v>
      </c>
      <c r="E19" t="s">
        <v>135</v>
      </c>
      <c r="F19" s="131">
        <v>10</v>
      </c>
      <c r="G19" s="131" t="s">
        <v>80</v>
      </c>
    </row>
    <row r="20" spans="1:7" x14ac:dyDescent="0.25">
      <c r="A20" t="s">
        <v>495</v>
      </c>
      <c r="B20" t="str">
        <f t="shared" si="0"/>
        <v>94196</v>
      </c>
      <c r="C20" s="153">
        <v>94196</v>
      </c>
      <c r="D20" t="s">
        <v>496</v>
      </c>
      <c r="E20" t="s">
        <v>497</v>
      </c>
      <c r="F20" s="131">
        <v>10</v>
      </c>
      <c r="G20" s="131" t="s">
        <v>80</v>
      </c>
    </row>
    <row r="21" spans="1:7" x14ac:dyDescent="0.25">
      <c r="A21" t="s">
        <v>136</v>
      </c>
      <c r="B21" t="str">
        <f t="shared" si="0"/>
        <v>93239</v>
      </c>
      <c r="C21" s="153">
        <v>93239</v>
      </c>
      <c r="D21" t="s">
        <v>137</v>
      </c>
      <c r="E21" t="s">
        <v>138</v>
      </c>
      <c r="F21" s="131">
        <v>10</v>
      </c>
      <c r="G21" s="131" t="s">
        <v>80</v>
      </c>
    </row>
    <row r="22" spans="1:7" x14ac:dyDescent="0.25">
      <c r="A22" t="s">
        <v>498</v>
      </c>
      <c r="B22" t="str">
        <f t="shared" si="0"/>
        <v>93240</v>
      </c>
      <c r="C22" s="153">
        <v>93240</v>
      </c>
      <c r="D22" t="s">
        <v>499</v>
      </c>
      <c r="E22" t="s">
        <v>373</v>
      </c>
      <c r="F22" s="131">
        <v>10</v>
      </c>
      <c r="G22" s="131" t="s">
        <v>80</v>
      </c>
    </row>
    <row r="23" spans="1:7" x14ac:dyDescent="0.25">
      <c r="A23" t="s">
        <v>139</v>
      </c>
      <c r="B23" t="str">
        <f t="shared" si="0"/>
        <v>93242</v>
      </c>
      <c r="C23" s="153">
        <v>93242</v>
      </c>
      <c r="D23" t="s">
        <v>140</v>
      </c>
      <c r="E23" t="s">
        <v>141</v>
      </c>
      <c r="F23" s="131">
        <v>7</v>
      </c>
      <c r="G23" s="131" t="s">
        <v>80</v>
      </c>
    </row>
    <row r="24" spans="1:7" x14ac:dyDescent="0.25">
      <c r="A24" t="s">
        <v>2121</v>
      </c>
      <c r="B24" t="str">
        <f t="shared" si="0"/>
        <v>93248</v>
      </c>
      <c r="C24" s="153">
        <v>93248</v>
      </c>
      <c r="D24" t="s">
        <v>879</v>
      </c>
      <c r="E24" t="s">
        <v>180</v>
      </c>
      <c r="F24" s="131">
        <v>10</v>
      </c>
      <c r="G24" s="131" t="s">
        <v>80</v>
      </c>
    </row>
    <row r="25" spans="1:7" x14ac:dyDescent="0.25">
      <c r="A25" t="s">
        <v>853</v>
      </c>
      <c r="B25" t="str">
        <f t="shared" si="0"/>
        <v>93249</v>
      </c>
      <c r="C25" s="153">
        <v>93249</v>
      </c>
      <c r="D25" t="s">
        <v>854</v>
      </c>
      <c r="E25" t="s">
        <v>468</v>
      </c>
      <c r="F25" s="131">
        <v>9</v>
      </c>
      <c r="G25" s="131" t="s">
        <v>80</v>
      </c>
    </row>
    <row r="26" spans="1:7" x14ac:dyDescent="0.25">
      <c r="A26" t="s">
        <v>510</v>
      </c>
      <c r="B26" t="str">
        <f t="shared" si="0"/>
        <v>94040</v>
      </c>
      <c r="C26" s="153">
        <v>94040</v>
      </c>
      <c r="D26" t="s">
        <v>511</v>
      </c>
      <c r="E26" t="s">
        <v>167</v>
      </c>
      <c r="F26" s="131">
        <v>6</v>
      </c>
      <c r="G26" s="131" t="s">
        <v>80</v>
      </c>
    </row>
    <row r="27" spans="1:7" x14ac:dyDescent="0.25">
      <c r="A27" t="s">
        <v>512</v>
      </c>
      <c r="B27" t="str">
        <f t="shared" si="0"/>
        <v>90899</v>
      </c>
      <c r="C27" s="153">
        <v>90899</v>
      </c>
      <c r="D27" t="s">
        <v>513</v>
      </c>
      <c r="E27" t="s">
        <v>135</v>
      </c>
      <c r="F27" s="131">
        <v>9</v>
      </c>
      <c r="G27" s="131" t="s">
        <v>80</v>
      </c>
    </row>
    <row r="28" spans="1:7" x14ac:dyDescent="0.25">
      <c r="A28" t="s">
        <v>156</v>
      </c>
      <c r="B28" t="str">
        <f t="shared" si="0"/>
        <v>93252</v>
      </c>
      <c r="C28" s="153">
        <v>93252</v>
      </c>
      <c r="D28" t="s">
        <v>157</v>
      </c>
      <c r="E28" t="s">
        <v>158</v>
      </c>
      <c r="F28" s="131" t="s">
        <v>77</v>
      </c>
      <c r="G28" s="131" t="s">
        <v>85</v>
      </c>
    </row>
    <row r="29" spans="1:7" x14ac:dyDescent="0.25">
      <c r="A29" t="s">
        <v>516</v>
      </c>
      <c r="B29" t="str">
        <f t="shared" si="0"/>
        <v>93257</v>
      </c>
      <c r="C29" s="153">
        <v>93257</v>
      </c>
      <c r="D29" t="s">
        <v>517</v>
      </c>
      <c r="E29" t="s">
        <v>486</v>
      </c>
      <c r="F29" s="131">
        <v>9</v>
      </c>
      <c r="G29" s="131" t="s">
        <v>80</v>
      </c>
    </row>
    <row r="30" spans="1:7" x14ac:dyDescent="0.25">
      <c r="A30" t="s">
        <v>520</v>
      </c>
      <c r="B30" t="str">
        <f t="shared" si="0"/>
        <v>93852</v>
      </c>
      <c r="C30" s="153">
        <v>93852</v>
      </c>
      <c r="D30" t="s">
        <v>521</v>
      </c>
      <c r="E30" t="s">
        <v>281</v>
      </c>
      <c r="F30" s="131">
        <v>7</v>
      </c>
      <c r="G30" s="131" t="s">
        <v>80</v>
      </c>
    </row>
    <row r="31" spans="1:7" x14ac:dyDescent="0.25">
      <c r="A31" t="s">
        <v>525</v>
      </c>
      <c r="B31" t="str">
        <f t="shared" si="0"/>
        <v>93854</v>
      </c>
      <c r="C31" s="153">
        <v>93854</v>
      </c>
      <c r="D31" t="s">
        <v>526</v>
      </c>
      <c r="E31" t="s">
        <v>412</v>
      </c>
      <c r="F31" s="131">
        <v>9</v>
      </c>
      <c r="G31" s="131" t="s">
        <v>80</v>
      </c>
    </row>
    <row r="32" spans="1:7" x14ac:dyDescent="0.25">
      <c r="A32" t="s">
        <v>2122</v>
      </c>
      <c r="B32" t="str">
        <f t="shared" si="0"/>
        <v>93271</v>
      </c>
      <c r="C32" s="153">
        <v>93271</v>
      </c>
      <c r="D32" t="s">
        <v>882</v>
      </c>
      <c r="E32" t="s">
        <v>255</v>
      </c>
      <c r="F32" s="131">
        <v>10</v>
      </c>
      <c r="G32" s="131" t="s">
        <v>80</v>
      </c>
    </row>
    <row r="33" spans="1:7" x14ac:dyDescent="0.25">
      <c r="A33" t="s">
        <v>175</v>
      </c>
      <c r="B33" t="str">
        <f t="shared" si="0"/>
        <v>93275</v>
      </c>
      <c r="C33" s="153">
        <v>93275</v>
      </c>
      <c r="D33" t="s">
        <v>176</v>
      </c>
      <c r="E33" t="s">
        <v>177</v>
      </c>
      <c r="F33" s="131">
        <v>8</v>
      </c>
      <c r="G33" s="131" t="s">
        <v>80</v>
      </c>
    </row>
    <row r="34" spans="1:7" x14ac:dyDescent="0.25">
      <c r="A34" t="s">
        <v>2123</v>
      </c>
      <c r="B34" t="str">
        <f t="shared" si="0"/>
        <v>93276</v>
      </c>
      <c r="C34" s="153">
        <v>93276</v>
      </c>
      <c r="D34" t="s">
        <v>880</v>
      </c>
      <c r="E34" t="s">
        <v>480</v>
      </c>
      <c r="F34" s="131">
        <v>10</v>
      </c>
      <c r="G34" s="131" t="s">
        <v>80</v>
      </c>
    </row>
    <row r="35" spans="1:7" x14ac:dyDescent="0.25">
      <c r="A35" t="s">
        <v>2124</v>
      </c>
      <c r="B35" t="str">
        <f t="shared" si="0"/>
        <v>93277</v>
      </c>
      <c r="C35" s="153">
        <v>93277</v>
      </c>
      <c r="D35" t="s">
        <v>877</v>
      </c>
      <c r="E35" t="s">
        <v>878</v>
      </c>
      <c r="F35" s="131">
        <v>10</v>
      </c>
      <c r="G35" s="131" t="s">
        <v>80</v>
      </c>
    </row>
    <row r="36" spans="1:7" x14ac:dyDescent="0.25">
      <c r="A36" t="s">
        <v>2125</v>
      </c>
      <c r="B36" t="str">
        <f t="shared" si="0"/>
        <v>93280</v>
      </c>
      <c r="C36" s="153">
        <v>93280</v>
      </c>
      <c r="D36" t="s">
        <v>890</v>
      </c>
      <c r="E36" t="s">
        <v>243</v>
      </c>
      <c r="F36" s="131">
        <v>10</v>
      </c>
      <c r="G36" s="131" t="s">
        <v>80</v>
      </c>
    </row>
    <row r="37" spans="1:7" x14ac:dyDescent="0.25">
      <c r="A37" t="s">
        <v>186</v>
      </c>
      <c r="B37" t="str">
        <f t="shared" si="0"/>
        <v>93284</v>
      </c>
      <c r="C37" s="153">
        <v>93284</v>
      </c>
      <c r="D37" t="s">
        <v>187</v>
      </c>
      <c r="E37" t="s">
        <v>188</v>
      </c>
      <c r="F37" s="131">
        <v>9</v>
      </c>
      <c r="G37" s="131" t="s">
        <v>80</v>
      </c>
    </row>
    <row r="38" spans="1:7" x14ac:dyDescent="0.25">
      <c r="A38" t="s">
        <v>538</v>
      </c>
      <c r="B38" t="str">
        <f t="shared" si="0"/>
        <v>92802</v>
      </c>
      <c r="C38" s="153">
        <v>92802</v>
      </c>
      <c r="D38" t="s">
        <v>539</v>
      </c>
      <c r="E38" t="s">
        <v>113</v>
      </c>
      <c r="F38" s="131">
        <v>9</v>
      </c>
      <c r="G38" s="131" t="s">
        <v>80</v>
      </c>
    </row>
    <row r="39" spans="1:7" x14ac:dyDescent="0.25">
      <c r="A39" t="s">
        <v>540</v>
      </c>
      <c r="B39" t="str">
        <f t="shared" si="0"/>
        <v>90912</v>
      </c>
      <c r="C39" s="153">
        <v>90912</v>
      </c>
      <c r="D39" t="s">
        <v>541</v>
      </c>
      <c r="E39" t="s">
        <v>152</v>
      </c>
      <c r="F39" s="131">
        <v>9</v>
      </c>
      <c r="G39" s="131" t="s">
        <v>80</v>
      </c>
    </row>
    <row r="40" spans="1:7" x14ac:dyDescent="0.25">
      <c r="A40" t="s">
        <v>551</v>
      </c>
      <c r="B40" t="str">
        <f t="shared" si="0"/>
        <v>93860</v>
      </c>
      <c r="C40" s="153">
        <v>93860</v>
      </c>
      <c r="D40" t="s">
        <v>552</v>
      </c>
      <c r="E40" t="s">
        <v>333</v>
      </c>
      <c r="F40" s="131">
        <v>10</v>
      </c>
      <c r="G40" s="131" t="s">
        <v>80</v>
      </c>
    </row>
    <row r="41" spans="1:7" x14ac:dyDescent="0.25">
      <c r="A41" t="s">
        <v>553</v>
      </c>
      <c r="B41" t="str">
        <f t="shared" si="0"/>
        <v>93292</v>
      </c>
      <c r="C41" s="153">
        <v>93292</v>
      </c>
      <c r="D41" t="s">
        <v>554</v>
      </c>
      <c r="E41" t="s">
        <v>124</v>
      </c>
      <c r="F41" s="131">
        <v>8</v>
      </c>
      <c r="G41" s="131" t="s">
        <v>80</v>
      </c>
    </row>
    <row r="42" spans="1:7" x14ac:dyDescent="0.25">
      <c r="A42" t="s">
        <v>803</v>
      </c>
      <c r="B42" t="str">
        <f t="shared" si="0"/>
        <v>94210</v>
      </c>
      <c r="C42" s="153">
        <v>94210</v>
      </c>
      <c r="D42" t="s">
        <v>804</v>
      </c>
      <c r="E42" t="s">
        <v>805</v>
      </c>
      <c r="F42" s="131">
        <v>8</v>
      </c>
      <c r="G42" s="131" t="s">
        <v>80</v>
      </c>
    </row>
    <row r="43" spans="1:7" x14ac:dyDescent="0.25">
      <c r="A43" t="s">
        <v>561</v>
      </c>
      <c r="B43" t="str">
        <f t="shared" si="0"/>
        <v>93302</v>
      </c>
      <c r="C43" s="153">
        <v>93302</v>
      </c>
      <c r="D43" t="s">
        <v>562</v>
      </c>
      <c r="E43" t="s">
        <v>98</v>
      </c>
      <c r="F43" s="131">
        <v>9</v>
      </c>
      <c r="G43" s="131" t="s">
        <v>80</v>
      </c>
    </row>
    <row r="44" spans="1:7" x14ac:dyDescent="0.25">
      <c r="A44" t="s">
        <v>217</v>
      </c>
      <c r="B44" t="str">
        <f t="shared" si="0"/>
        <v>93310</v>
      </c>
      <c r="C44" s="153">
        <v>93310</v>
      </c>
      <c r="D44" t="s">
        <v>218</v>
      </c>
      <c r="E44" t="s">
        <v>170</v>
      </c>
      <c r="F44" s="131" t="s">
        <v>77</v>
      </c>
      <c r="G44" s="131" t="s">
        <v>85</v>
      </c>
    </row>
    <row r="45" spans="1:7" x14ac:dyDescent="0.25">
      <c r="A45" t="s">
        <v>219</v>
      </c>
      <c r="B45" t="str">
        <f t="shared" si="0"/>
        <v>93312</v>
      </c>
      <c r="C45" s="153">
        <v>93312</v>
      </c>
      <c r="D45" t="s">
        <v>220</v>
      </c>
      <c r="E45" t="s">
        <v>119</v>
      </c>
      <c r="F45" s="131">
        <v>7</v>
      </c>
      <c r="G45" s="131" t="s">
        <v>80</v>
      </c>
    </row>
    <row r="46" spans="1:7" x14ac:dyDescent="0.25">
      <c r="A46" t="s">
        <v>221</v>
      </c>
      <c r="B46" t="str">
        <f t="shared" si="0"/>
        <v>93313</v>
      </c>
      <c r="C46" s="153">
        <v>93313</v>
      </c>
      <c r="D46" t="s">
        <v>222</v>
      </c>
      <c r="E46" t="s">
        <v>152</v>
      </c>
      <c r="F46" s="131" t="s">
        <v>77</v>
      </c>
      <c r="G46" s="131" t="s">
        <v>85</v>
      </c>
    </row>
    <row r="47" spans="1:7" x14ac:dyDescent="0.25">
      <c r="A47" t="s">
        <v>855</v>
      </c>
      <c r="B47" t="str">
        <f t="shared" si="0"/>
        <v>93319</v>
      </c>
      <c r="C47" s="153">
        <v>93319</v>
      </c>
      <c r="D47" t="s">
        <v>856</v>
      </c>
      <c r="E47" t="s">
        <v>857</v>
      </c>
      <c r="F47" s="131">
        <v>9</v>
      </c>
      <c r="G47" s="131" t="s">
        <v>80</v>
      </c>
    </row>
    <row r="48" spans="1:7" x14ac:dyDescent="0.25">
      <c r="A48" t="s">
        <v>2126</v>
      </c>
      <c r="B48" t="str">
        <f t="shared" si="0"/>
        <v>93320</v>
      </c>
      <c r="C48" s="153">
        <v>93320</v>
      </c>
      <c r="D48" t="s">
        <v>883</v>
      </c>
      <c r="E48" t="s">
        <v>119</v>
      </c>
      <c r="F48" s="131">
        <v>9</v>
      </c>
      <c r="G48" s="131" t="s">
        <v>80</v>
      </c>
    </row>
    <row r="49" spans="1:7" x14ac:dyDescent="0.25">
      <c r="A49" t="s">
        <v>573</v>
      </c>
      <c r="B49" t="str">
        <f t="shared" si="0"/>
        <v>90830</v>
      </c>
      <c r="C49" s="153">
        <v>90830</v>
      </c>
      <c r="D49" t="s">
        <v>574</v>
      </c>
      <c r="E49" t="s">
        <v>575</v>
      </c>
      <c r="F49" s="131">
        <v>9</v>
      </c>
      <c r="G49" s="131" t="s">
        <v>80</v>
      </c>
    </row>
    <row r="50" spans="1:7" x14ac:dyDescent="0.25">
      <c r="A50" t="s">
        <v>576</v>
      </c>
      <c r="B50" t="str">
        <f t="shared" si="0"/>
        <v>70137</v>
      </c>
      <c r="C50" s="153">
        <v>70137</v>
      </c>
      <c r="D50" t="s">
        <v>577</v>
      </c>
      <c r="E50" t="s">
        <v>578</v>
      </c>
      <c r="F50" s="131">
        <v>9</v>
      </c>
      <c r="G50" s="131" t="s">
        <v>80</v>
      </c>
    </row>
    <row r="51" spans="1:7" x14ac:dyDescent="0.25">
      <c r="A51" t="s">
        <v>584</v>
      </c>
      <c r="B51" t="str">
        <f t="shared" si="0"/>
        <v>91063</v>
      </c>
      <c r="C51" s="153">
        <v>91063</v>
      </c>
      <c r="D51" t="s">
        <v>585</v>
      </c>
      <c r="E51" t="s">
        <v>113</v>
      </c>
      <c r="F51" s="131">
        <v>8</v>
      </c>
      <c r="G51" s="131" t="s">
        <v>80</v>
      </c>
    </row>
    <row r="52" spans="1:7" x14ac:dyDescent="0.25">
      <c r="A52" t="s">
        <v>589</v>
      </c>
      <c r="B52" t="str">
        <f t="shared" si="0"/>
        <v>93866</v>
      </c>
      <c r="C52" s="153">
        <v>93866</v>
      </c>
      <c r="D52" t="s">
        <v>590</v>
      </c>
      <c r="E52" t="s">
        <v>246</v>
      </c>
      <c r="F52" s="131">
        <v>9</v>
      </c>
      <c r="G52" s="131" t="s">
        <v>80</v>
      </c>
    </row>
    <row r="53" spans="1:7" x14ac:dyDescent="0.25">
      <c r="A53" t="s">
        <v>244</v>
      </c>
      <c r="B53" t="str">
        <f t="shared" si="0"/>
        <v>93333</v>
      </c>
      <c r="C53" s="153">
        <v>93333</v>
      </c>
      <c r="D53" t="s">
        <v>245</v>
      </c>
      <c r="E53" t="s">
        <v>246</v>
      </c>
      <c r="F53" s="131">
        <v>10</v>
      </c>
      <c r="G53" s="131" t="s">
        <v>80</v>
      </c>
    </row>
    <row r="54" spans="1:7" x14ac:dyDescent="0.25">
      <c r="A54" t="s">
        <v>249</v>
      </c>
      <c r="B54" t="str">
        <f t="shared" si="0"/>
        <v>93335</v>
      </c>
      <c r="C54" s="153">
        <v>93335</v>
      </c>
      <c r="D54" t="s">
        <v>250</v>
      </c>
      <c r="E54" t="s">
        <v>132</v>
      </c>
      <c r="F54" s="131" t="s">
        <v>77</v>
      </c>
      <c r="G54" s="131" t="s">
        <v>85</v>
      </c>
    </row>
    <row r="55" spans="1:7" x14ac:dyDescent="0.25">
      <c r="A55" t="s">
        <v>251</v>
      </c>
      <c r="B55" t="str">
        <f t="shared" si="0"/>
        <v>90934</v>
      </c>
      <c r="C55" s="153">
        <v>90934</v>
      </c>
      <c r="D55" t="s">
        <v>252</v>
      </c>
      <c r="E55" t="s">
        <v>243</v>
      </c>
      <c r="F55" s="131">
        <v>9</v>
      </c>
      <c r="G55" s="131" t="s">
        <v>80</v>
      </c>
    </row>
    <row r="56" spans="1:7" x14ac:dyDescent="0.25">
      <c r="A56" t="s">
        <v>593</v>
      </c>
      <c r="B56" t="str">
        <f t="shared" si="0"/>
        <v>93336</v>
      </c>
      <c r="C56" s="153">
        <v>93336</v>
      </c>
      <c r="D56" t="s">
        <v>594</v>
      </c>
      <c r="E56" t="s">
        <v>214</v>
      </c>
      <c r="F56" s="131">
        <v>8</v>
      </c>
      <c r="G56" s="131" t="s">
        <v>80</v>
      </c>
    </row>
    <row r="57" spans="1:7" x14ac:dyDescent="0.25">
      <c r="A57" t="s">
        <v>595</v>
      </c>
      <c r="B57" t="str">
        <f t="shared" si="0"/>
        <v>93870</v>
      </c>
      <c r="C57" s="153">
        <v>93870</v>
      </c>
      <c r="D57" t="s">
        <v>596</v>
      </c>
      <c r="E57" t="s">
        <v>597</v>
      </c>
      <c r="F57" s="131">
        <v>8</v>
      </c>
      <c r="G57" s="131" t="s">
        <v>80</v>
      </c>
    </row>
    <row r="58" spans="1:7" x14ac:dyDescent="0.25">
      <c r="A58" t="s">
        <v>598</v>
      </c>
      <c r="B58" t="str">
        <f t="shared" si="0"/>
        <v>93871</v>
      </c>
      <c r="C58" s="153">
        <v>93871</v>
      </c>
      <c r="D58" t="s">
        <v>599</v>
      </c>
      <c r="E58" t="s">
        <v>423</v>
      </c>
      <c r="F58" s="131">
        <v>10</v>
      </c>
      <c r="G58" s="131" t="s">
        <v>80</v>
      </c>
    </row>
    <row r="59" spans="1:7" x14ac:dyDescent="0.25">
      <c r="A59" t="s">
        <v>253</v>
      </c>
      <c r="B59" t="str">
        <f t="shared" si="0"/>
        <v>93337</v>
      </c>
      <c r="C59" s="153">
        <v>93337</v>
      </c>
      <c r="D59" t="s">
        <v>254</v>
      </c>
      <c r="E59" t="s">
        <v>255</v>
      </c>
      <c r="F59" s="131">
        <v>9</v>
      </c>
      <c r="G59" s="131" t="s">
        <v>80</v>
      </c>
    </row>
    <row r="60" spans="1:7" x14ac:dyDescent="0.25">
      <c r="A60" t="s">
        <v>604</v>
      </c>
      <c r="B60" t="str">
        <f t="shared" si="0"/>
        <v>93555</v>
      </c>
      <c r="C60" s="153">
        <v>93555</v>
      </c>
      <c r="D60" t="s">
        <v>605</v>
      </c>
      <c r="E60" t="s">
        <v>304</v>
      </c>
      <c r="F60" s="131">
        <v>7</v>
      </c>
      <c r="G60" s="131" t="s">
        <v>80</v>
      </c>
    </row>
    <row r="61" spans="1:7" x14ac:dyDescent="0.25">
      <c r="A61" t="s">
        <v>264</v>
      </c>
      <c r="B61" t="str">
        <f t="shared" si="0"/>
        <v>93342</v>
      </c>
      <c r="C61" s="153">
        <v>93342</v>
      </c>
      <c r="D61" t="s">
        <v>262</v>
      </c>
      <c r="E61" t="s">
        <v>265</v>
      </c>
      <c r="F61" s="131">
        <v>10</v>
      </c>
      <c r="G61" s="131" t="s">
        <v>80</v>
      </c>
    </row>
    <row r="62" spans="1:7" x14ac:dyDescent="0.25">
      <c r="A62" t="s">
        <v>613</v>
      </c>
      <c r="B62" t="str">
        <f t="shared" si="0"/>
        <v>93343</v>
      </c>
      <c r="C62" s="153">
        <v>93343</v>
      </c>
      <c r="D62" t="s">
        <v>614</v>
      </c>
      <c r="E62" t="s">
        <v>132</v>
      </c>
      <c r="F62" s="131" t="s">
        <v>77</v>
      </c>
      <c r="G62" s="131" t="s">
        <v>85</v>
      </c>
    </row>
    <row r="63" spans="1:7" x14ac:dyDescent="0.25">
      <c r="A63" t="s">
        <v>266</v>
      </c>
      <c r="B63" t="str">
        <f t="shared" si="0"/>
        <v>93345</v>
      </c>
      <c r="C63" s="153">
        <v>93345</v>
      </c>
      <c r="D63" t="s">
        <v>267</v>
      </c>
      <c r="E63" t="s">
        <v>138</v>
      </c>
      <c r="F63" s="131">
        <v>9</v>
      </c>
      <c r="G63" s="131" t="s">
        <v>80</v>
      </c>
    </row>
    <row r="64" spans="1:7" x14ac:dyDescent="0.25">
      <c r="A64" t="s">
        <v>271</v>
      </c>
      <c r="B64" t="str">
        <f t="shared" si="0"/>
        <v>94150</v>
      </c>
      <c r="C64" s="153">
        <v>94150</v>
      </c>
      <c r="D64" t="s">
        <v>272</v>
      </c>
      <c r="E64" t="s">
        <v>273</v>
      </c>
      <c r="F64" s="131">
        <v>10</v>
      </c>
      <c r="G64" s="131" t="s">
        <v>80</v>
      </c>
    </row>
    <row r="65" spans="1:7" x14ac:dyDescent="0.25">
      <c r="A65" t="s">
        <v>274</v>
      </c>
      <c r="B65" t="str">
        <f t="shared" si="0"/>
        <v>90329</v>
      </c>
      <c r="C65" s="153">
        <v>90329</v>
      </c>
      <c r="D65" t="s">
        <v>275</v>
      </c>
      <c r="E65" t="s">
        <v>276</v>
      </c>
      <c r="F65" s="131">
        <v>9</v>
      </c>
      <c r="G65" s="131" t="s">
        <v>80</v>
      </c>
    </row>
    <row r="66" spans="1:7" x14ac:dyDescent="0.25">
      <c r="A66" t="s">
        <v>816</v>
      </c>
      <c r="B66" t="str">
        <f t="shared" si="0"/>
        <v>91888</v>
      </c>
      <c r="C66" s="153">
        <v>91888</v>
      </c>
      <c r="D66" t="s">
        <v>817</v>
      </c>
      <c r="E66" t="s">
        <v>119</v>
      </c>
      <c r="F66" s="131">
        <v>10</v>
      </c>
      <c r="G66" s="131" t="s">
        <v>80</v>
      </c>
    </row>
    <row r="67" spans="1:7" x14ac:dyDescent="0.25">
      <c r="A67" t="s">
        <v>615</v>
      </c>
      <c r="B67" t="str">
        <f t="shared" ref="B67:B125" si="1">MID(A67,2,5)</f>
        <v>92200</v>
      </c>
      <c r="C67" s="153">
        <v>92200</v>
      </c>
      <c r="D67" t="s">
        <v>616</v>
      </c>
      <c r="E67" t="s">
        <v>98</v>
      </c>
      <c r="F67" s="131">
        <v>10</v>
      </c>
      <c r="G67" s="131" t="s">
        <v>80</v>
      </c>
    </row>
    <row r="68" spans="1:7" x14ac:dyDescent="0.25">
      <c r="A68" t="s">
        <v>2127</v>
      </c>
      <c r="B68" t="str">
        <f t="shared" si="1"/>
        <v>92828</v>
      </c>
      <c r="C68" s="153">
        <v>92828</v>
      </c>
      <c r="D68" t="s">
        <v>895</v>
      </c>
      <c r="E68" t="s">
        <v>164</v>
      </c>
      <c r="F68" s="131">
        <v>10</v>
      </c>
      <c r="G68" s="131" t="s">
        <v>80</v>
      </c>
    </row>
    <row r="69" spans="1:7" x14ac:dyDescent="0.25">
      <c r="A69" t="s">
        <v>821</v>
      </c>
      <c r="B69" t="str">
        <f t="shared" si="1"/>
        <v>93350</v>
      </c>
      <c r="C69" s="153">
        <v>93350</v>
      </c>
      <c r="D69" t="s">
        <v>819</v>
      </c>
      <c r="E69" t="s">
        <v>820</v>
      </c>
      <c r="F69" s="131" t="s">
        <v>77</v>
      </c>
      <c r="G69" s="131" t="s">
        <v>85</v>
      </c>
    </row>
    <row r="70" spans="1:7" x14ac:dyDescent="0.25">
      <c r="A70" t="s">
        <v>282</v>
      </c>
      <c r="B70" t="str">
        <f t="shared" si="1"/>
        <v>93355</v>
      </c>
      <c r="C70" s="153">
        <v>93355</v>
      </c>
      <c r="D70" t="s">
        <v>283</v>
      </c>
      <c r="E70" t="s">
        <v>243</v>
      </c>
      <c r="F70" s="131">
        <v>10</v>
      </c>
      <c r="G70" s="131" t="s">
        <v>80</v>
      </c>
    </row>
    <row r="71" spans="1:7" x14ac:dyDescent="0.25">
      <c r="A71" t="s">
        <v>824</v>
      </c>
      <c r="B71" t="str">
        <f t="shared" si="1"/>
        <v>93144</v>
      </c>
      <c r="C71" s="153">
        <v>93144</v>
      </c>
      <c r="D71" t="s">
        <v>825</v>
      </c>
      <c r="E71" t="s">
        <v>233</v>
      </c>
      <c r="F71" s="131">
        <v>10</v>
      </c>
      <c r="G71" s="131" t="s">
        <v>80</v>
      </c>
    </row>
    <row r="72" spans="1:7" x14ac:dyDescent="0.25">
      <c r="A72" t="s">
        <v>627</v>
      </c>
      <c r="B72" t="str">
        <f t="shared" si="1"/>
        <v>93883</v>
      </c>
      <c r="C72" s="153">
        <v>93883</v>
      </c>
      <c r="D72" t="s">
        <v>628</v>
      </c>
      <c r="E72" t="s">
        <v>281</v>
      </c>
      <c r="F72" s="131">
        <v>9</v>
      </c>
      <c r="G72" s="131" t="s">
        <v>80</v>
      </c>
    </row>
    <row r="73" spans="1:7" x14ac:dyDescent="0.25">
      <c r="A73" t="s">
        <v>2128</v>
      </c>
      <c r="B73" t="str">
        <f t="shared" si="1"/>
        <v>93369</v>
      </c>
      <c r="C73" s="153">
        <v>93369</v>
      </c>
      <c r="D73" t="s">
        <v>888</v>
      </c>
      <c r="E73" t="s">
        <v>325</v>
      </c>
      <c r="F73" s="131">
        <v>10</v>
      </c>
      <c r="G73" s="131" t="s">
        <v>80</v>
      </c>
    </row>
    <row r="74" spans="1:7" x14ac:dyDescent="0.25">
      <c r="A74" t="s">
        <v>633</v>
      </c>
      <c r="B74" t="str">
        <f t="shared" si="1"/>
        <v>93752</v>
      </c>
      <c r="C74" s="153">
        <v>93752</v>
      </c>
      <c r="D74" t="s">
        <v>634</v>
      </c>
      <c r="E74" t="s">
        <v>635</v>
      </c>
      <c r="F74" s="131">
        <v>9</v>
      </c>
      <c r="G74" s="131" t="s">
        <v>80</v>
      </c>
    </row>
    <row r="75" spans="1:7" x14ac:dyDescent="0.25">
      <c r="A75" t="s">
        <v>308</v>
      </c>
      <c r="B75" t="str">
        <f t="shared" si="1"/>
        <v>93376</v>
      </c>
      <c r="C75" s="153">
        <v>93376</v>
      </c>
      <c r="D75" t="s">
        <v>309</v>
      </c>
      <c r="E75" t="s">
        <v>310</v>
      </c>
      <c r="F75" s="131">
        <v>10</v>
      </c>
      <c r="G75" s="131" t="s">
        <v>80</v>
      </c>
    </row>
    <row r="76" spans="1:7" x14ac:dyDescent="0.25">
      <c r="A76" t="s">
        <v>636</v>
      </c>
      <c r="B76" t="str">
        <f t="shared" si="1"/>
        <v>83058</v>
      </c>
      <c r="C76" s="153">
        <v>83058</v>
      </c>
      <c r="D76" t="s">
        <v>637</v>
      </c>
      <c r="E76" t="s">
        <v>310</v>
      </c>
      <c r="F76" s="131">
        <v>10</v>
      </c>
      <c r="G76" s="131" t="s">
        <v>80</v>
      </c>
    </row>
    <row r="77" spans="1:7" x14ac:dyDescent="0.25">
      <c r="A77" t="s">
        <v>640</v>
      </c>
      <c r="B77" t="str">
        <f t="shared" si="1"/>
        <v>93884</v>
      </c>
      <c r="C77" s="153">
        <v>93884</v>
      </c>
      <c r="D77" t="s">
        <v>641</v>
      </c>
      <c r="E77" t="s">
        <v>152</v>
      </c>
      <c r="F77" s="131">
        <v>6</v>
      </c>
      <c r="G77" s="131" t="s">
        <v>80</v>
      </c>
    </row>
    <row r="78" spans="1:7" x14ac:dyDescent="0.25">
      <c r="A78" t="s">
        <v>642</v>
      </c>
      <c r="B78" t="str">
        <f t="shared" si="1"/>
        <v>93381</v>
      </c>
      <c r="C78" s="153">
        <v>93381</v>
      </c>
      <c r="D78" t="s">
        <v>643</v>
      </c>
      <c r="E78" t="s">
        <v>644</v>
      </c>
      <c r="F78" s="131">
        <v>9</v>
      </c>
      <c r="G78" s="131" t="s">
        <v>80</v>
      </c>
    </row>
    <row r="79" spans="1:7" x14ac:dyDescent="0.25">
      <c r="A79" t="s">
        <v>315</v>
      </c>
      <c r="B79" t="str">
        <f t="shared" si="1"/>
        <v>93382</v>
      </c>
      <c r="C79" s="153">
        <v>93382</v>
      </c>
      <c r="D79" t="s">
        <v>316</v>
      </c>
      <c r="E79" t="s">
        <v>317</v>
      </c>
      <c r="F79" s="131">
        <v>7</v>
      </c>
      <c r="G79" s="131" t="s">
        <v>80</v>
      </c>
    </row>
    <row r="80" spans="1:7" x14ac:dyDescent="0.25">
      <c r="A80" t="s">
        <v>651</v>
      </c>
      <c r="B80" t="str">
        <f t="shared" si="1"/>
        <v>93889</v>
      </c>
      <c r="C80" s="153">
        <v>93889</v>
      </c>
      <c r="D80" t="s">
        <v>652</v>
      </c>
      <c r="E80" t="s">
        <v>653</v>
      </c>
      <c r="F80" s="131">
        <v>9</v>
      </c>
      <c r="G80" s="131" t="s">
        <v>80</v>
      </c>
    </row>
    <row r="81" spans="1:7" x14ac:dyDescent="0.25">
      <c r="A81" t="s">
        <v>654</v>
      </c>
      <c r="B81" t="str">
        <f t="shared" si="1"/>
        <v>93891</v>
      </c>
      <c r="C81" s="153">
        <v>93891</v>
      </c>
      <c r="D81" t="s">
        <v>655</v>
      </c>
      <c r="E81" t="s">
        <v>292</v>
      </c>
      <c r="F81" s="131">
        <v>9</v>
      </c>
      <c r="G81" s="131" t="s">
        <v>80</v>
      </c>
    </row>
    <row r="82" spans="1:7" x14ac:dyDescent="0.25">
      <c r="A82" t="s">
        <v>321</v>
      </c>
      <c r="B82" t="str">
        <f t="shared" si="1"/>
        <v>89343</v>
      </c>
      <c r="C82" s="153">
        <v>89343</v>
      </c>
      <c r="D82" t="s">
        <v>322</v>
      </c>
      <c r="E82" t="s">
        <v>116</v>
      </c>
      <c r="F82" s="131">
        <v>7</v>
      </c>
      <c r="G82" s="131" t="s">
        <v>80</v>
      </c>
    </row>
    <row r="83" spans="1:7" x14ac:dyDescent="0.25">
      <c r="A83" t="s">
        <v>658</v>
      </c>
      <c r="B83" t="str">
        <f t="shared" si="1"/>
        <v>93397</v>
      </c>
      <c r="C83" s="153">
        <v>93397</v>
      </c>
      <c r="D83" t="s">
        <v>659</v>
      </c>
      <c r="E83" t="s">
        <v>351</v>
      </c>
      <c r="F83" s="131">
        <v>9</v>
      </c>
      <c r="G83" s="131" t="s">
        <v>80</v>
      </c>
    </row>
    <row r="84" spans="1:7" x14ac:dyDescent="0.25">
      <c r="A84" t="s">
        <v>328</v>
      </c>
      <c r="B84" t="str">
        <f t="shared" si="1"/>
        <v>91371</v>
      </c>
      <c r="C84" s="153">
        <v>91371</v>
      </c>
      <c r="D84" t="s">
        <v>329</v>
      </c>
      <c r="E84" t="s">
        <v>330</v>
      </c>
      <c r="F84" s="131">
        <v>9</v>
      </c>
      <c r="G84" s="131" t="s">
        <v>80</v>
      </c>
    </row>
    <row r="85" spans="1:7" x14ac:dyDescent="0.25">
      <c r="A85" t="s">
        <v>334</v>
      </c>
      <c r="B85" t="str">
        <f t="shared" si="1"/>
        <v>94140</v>
      </c>
      <c r="C85" s="153">
        <v>94140</v>
      </c>
      <c r="D85" t="s">
        <v>335</v>
      </c>
      <c r="E85" t="s">
        <v>152</v>
      </c>
      <c r="F85" s="131" t="s">
        <v>77</v>
      </c>
      <c r="G85" s="131" t="s">
        <v>85</v>
      </c>
    </row>
    <row r="86" spans="1:7" x14ac:dyDescent="0.25">
      <c r="A86" t="s">
        <v>663</v>
      </c>
      <c r="B86" t="str">
        <f t="shared" si="1"/>
        <v>93894</v>
      </c>
      <c r="C86" s="153">
        <v>93894</v>
      </c>
      <c r="D86" t="s">
        <v>664</v>
      </c>
      <c r="E86" t="s">
        <v>98</v>
      </c>
      <c r="F86" s="131">
        <v>9</v>
      </c>
      <c r="G86" s="131" t="s">
        <v>80</v>
      </c>
    </row>
    <row r="87" spans="1:7" x14ac:dyDescent="0.25">
      <c r="A87" t="s">
        <v>665</v>
      </c>
      <c r="B87" t="str">
        <f t="shared" si="1"/>
        <v>93895</v>
      </c>
      <c r="C87" s="153">
        <v>93895</v>
      </c>
      <c r="D87" t="s">
        <v>666</v>
      </c>
      <c r="E87" t="s">
        <v>95</v>
      </c>
      <c r="F87" s="131" t="s">
        <v>77</v>
      </c>
      <c r="G87" s="131" t="s">
        <v>85</v>
      </c>
    </row>
    <row r="88" spans="1:7" x14ac:dyDescent="0.25">
      <c r="A88" t="s">
        <v>667</v>
      </c>
      <c r="B88" t="str">
        <f t="shared" si="1"/>
        <v>93403</v>
      </c>
      <c r="C88" s="153">
        <v>93403</v>
      </c>
      <c r="D88" t="s">
        <v>668</v>
      </c>
      <c r="E88" t="s">
        <v>158</v>
      </c>
      <c r="F88" s="131">
        <v>10</v>
      </c>
      <c r="G88" s="131" t="s">
        <v>80</v>
      </c>
    </row>
    <row r="89" spans="1:7" x14ac:dyDescent="0.25">
      <c r="A89" t="s">
        <v>349</v>
      </c>
      <c r="B89" t="str">
        <f t="shared" si="1"/>
        <v>93404</v>
      </c>
      <c r="C89" s="153">
        <v>93404</v>
      </c>
      <c r="D89" t="s">
        <v>350</v>
      </c>
      <c r="E89" t="s">
        <v>351</v>
      </c>
      <c r="F89" s="131">
        <v>9</v>
      </c>
      <c r="G89" s="131" t="s">
        <v>80</v>
      </c>
    </row>
    <row r="90" spans="1:7" x14ac:dyDescent="0.25">
      <c r="A90" t="s">
        <v>669</v>
      </c>
      <c r="B90" t="str">
        <f t="shared" si="1"/>
        <v>94195</v>
      </c>
      <c r="C90" s="153">
        <v>94195</v>
      </c>
      <c r="D90" t="s">
        <v>670</v>
      </c>
      <c r="E90" t="s">
        <v>671</v>
      </c>
      <c r="F90" s="131">
        <v>9</v>
      </c>
      <c r="G90" s="131" t="s">
        <v>80</v>
      </c>
    </row>
    <row r="91" spans="1:7" x14ac:dyDescent="0.25">
      <c r="A91" t="s">
        <v>2129</v>
      </c>
      <c r="B91" t="str">
        <f t="shared" si="1"/>
        <v>93406</v>
      </c>
      <c r="C91" s="153">
        <v>93406</v>
      </c>
      <c r="D91" t="s">
        <v>870</v>
      </c>
      <c r="E91" t="s">
        <v>565</v>
      </c>
      <c r="F91" s="131">
        <v>10</v>
      </c>
      <c r="G91" s="131" t="s">
        <v>80</v>
      </c>
    </row>
    <row r="92" spans="1:7" x14ac:dyDescent="0.25">
      <c r="A92" t="s">
        <v>352</v>
      </c>
      <c r="B92" t="str">
        <f t="shared" si="1"/>
        <v>93407</v>
      </c>
      <c r="C92" s="153">
        <v>93407</v>
      </c>
      <c r="D92" t="s">
        <v>353</v>
      </c>
      <c r="E92" t="s">
        <v>124</v>
      </c>
      <c r="F92" s="131">
        <v>10</v>
      </c>
      <c r="G92" s="131" t="s">
        <v>80</v>
      </c>
    </row>
    <row r="93" spans="1:7" x14ac:dyDescent="0.25">
      <c r="A93" t="s">
        <v>676</v>
      </c>
      <c r="B93" t="str">
        <f t="shared" si="1"/>
        <v>88083</v>
      </c>
      <c r="C93" s="153">
        <v>88083</v>
      </c>
      <c r="D93" t="s">
        <v>677</v>
      </c>
      <c r="E93" t="s">
        <v>373</v>
      </c>
      <c r="F93" s="131">
        <v>10</v>
      </c>
      <c r="G93" s="131" t="s">
        <v>80</v>
      </c>
    </row>
    <row r="94" spans="1:7" x14ac:dyDescent="0.25">
      <c r="A94" t="s">
        <v>358</v>
      </c>
      <c r="B94" t="str">
        <f t="shared" si="1"/>
        <v>87451</v>
      </c>
      <c r="C94" s="153">
        <v>87451</v>
      </c>
      <c r="D94" t="s">
        <v>359</v>
      </c>
      <c r="E94" t="s">
        <v>360</v>
      </c>
      <c r="F94" s="131">
        <v>10</v>
      </c>
      <c r="G94" s="131" t="s">
        <v>80</v>
      </c>
    </row>
    <row r="95" spans="1:7" x14ac:dyDescent="0.25">
      <c r="A95" t="s">
        <v>365</v>
      </c>
      <c r="B95" t="str">
        <f t="shared" si="1"/>
        <v>93416</v>
      </c>
      <c r="C95" s="153">
        <v>93416</v>
      </c>
      <c r="D95" t="s">
        <v>366</v>
      </c>
      <c r="E95" t="s">
        <v>92</v>
      </c>
      <c r="F95" s="131">
        <v>10</v>
      </c>
      <c r="G95" s="131" t="s">
        <v>80</v>
      </c>
    </row>
    <row r="96" spans="1:7" x14ac:dyDescent="0.25">
      <c r="A96" t="s">
        <v>685</v>
      </c>
      <c r="B96" t="str">
        <f t="shared" si="1"/>
        <v>94199</v>
      </c>
      <c r="C96" s="153">
        <v>94199</v>
      </c>
      <c r="D96" t="s">
        <v>686</v>
      </c>
      <c r="E96" t="s">
        <v>103</v>
      </c>
      <c r="F96" s="131">
        <v>9</v>
      </c>
      <c r="G96" s="131" t="s">
        <v>80</v>
      </c>
    </row>
    <row r="97" spans="1:7" x14ac:dyDescent="0.25">
      <c r="A97" t="s">
        <v>687</v>
      </c>
      <c r="B97" t="str">
        <f t="shared" si="1"/>
        <v>90473</v>
      </c>
      <c r="C97" s="153">
        <v>90473</v>
      </c>
      <c r="D97" t="s">
        <v>688</v>
      </c>
      <c r="E97" t="s">
        <v>92</v>
      </c>
      <c r="F97" s="131">
        <v>9</v>
      </c>
      <c r="G97" s="131" t="s">
        <v>80</v>
      </c>
    </row>
    <row r="98" spans="1:7" x14ac:dyDescent="0.25">
      <c r="A98" t="s">
        <v>2130</v>
      </c>
      <c r="B98" t="str">
        <f t="shared" si="1"/>
        <v>94025</v>
      </c>
      <c r="C98" s="153">
        <v>94025</v>
      </c>
      <c r="D98" t="s">
        <v>887</v>
      </c>
      <c r="E98" t="s">
        <v>246</v>
      </c>
      <c r="F98" s="131">
        <v>9</v>
      </c>
      <c r="G98" s="131" t="s">
        <v>80</v>
      </c>
    </row>
    <row r="99" spans="1:7" x14ac:dyDescent="0.25">
      <c r="A99" t="s">
        <v>835</v>
      </c>
      <c r="B99" t="str">
        <f t="shared" si="1"/>
        <v>93421</v>
      </c>
      <c r="C99" s="153">
        <v>93421</v>
      </c>
      <c r="D99" t="s">
        <v>836</v>
      </c>
      <c r="E99" t="s">
        <v>180</v>
      </c>
      <c r="F99" s="131">
        <v>10</v>
      </c>
      <c r="G99" s="131" t="s">
        <v>80</v>
      </c>
    </row>
    <row r="100" spans="1:7" x14ac:dyDescent="0.25">
      <c r="A100" t="s">
        <v>376</v>
      </c>
      <c r="B100" t="str">
        <f t="shared" si="1"/>
        <v>93426</v>
      </c>
      <c r="C100" s="153">
        <v>93426</v>
      </c>
      <c r="D100" t="s">
        <v>377</v>
      </c>
      <c r="E100" t="s">
        <v>378</v>
      </c>
      <c r="F100" s="131">
        <v>10</v>
      </c>
      <c r="G100" s="131" t="s">
        <v>80</v>
      </c>
    </row>
    <row r="101" spans="1:7" x14ac:dyDescent="0.25">
      <c r="A101" t="s">
        <v>696</v>
      </c>
      <c r="B101" t="str">
        <f t="shared" si="1"/>
        <v>93774</v>
      </c>
      <c r="C101" s="153">
        <v>93774</v>
      </c>
      <c r="D101" t="s">
        <v>697</v>
      </c>
      <c r="E101" t="s">
        <v>158</v>
      </c>
      <c r="F101" s="131">
        <v>9</v>
      </c>
      <c r="G101" s="131" t="s">
        <v>80</v>
      </c>
    </row>
    <row r="102" spans="1:7" x14ac:dyDescent="0.25">
      <c r="A102" t="s">
        <v>698</v>
      </c>
      <c r="B102" t="str">
        <f t="shared" si="1"/>
        <v>93433</v>
      </c>
      <c r="C102" s="153">
        <v>93433</v>
      </c>
      <c r="D102" t="s">
        <v>699</v>
      </c>
      <c r="E102" t="s">
        <v>700</v>
      </c>
      <c r="F102" s="131">
        <v>10</v>
      </c>
      <c r="G102" s="131" t="s">
        <v>80</v>
      </c>
    </row>
    <row r="103" spans="1:7" x14ac:dyDescent="0.25">
      <c r="A103" t="s">
        <v>2131</v>
      </c>
      <c r="B103" t="str">
        <f t="shared" si="1"/>
        <v>93435</v>
      </c>
      <c r="C103" s="153">
        <v>93435</v>
      </c>
      <c r="D103" t="s">
        <v>869</v>
      </c>
      <c r="E103" t="s">
        <v>98</v>
      </c>
      <c r="F103" s="131">
        <v>10</v>
      </c>
      <c r="G103" s="131" t="s">
        <v>80</v>
      </c>
    </row>
    <row r="104" spans="1:7" x14ac:dyDescent="0.25">
      <c r="A104" t="s">
        <v>701</v>
      </c>
      <c r="B104" t="str">
        <f t="shared" si="1"/>
        <v>93586</v>
      </c>
      <c r="C104" s="153">
        <v>93586</v>
      </c>
      <c r="D104" t="s">
        <v>702</v>
      </c>
      <c r="E104" t="s">
        <v>152</v>
      </c>
      <c r="F104" s="131">
        <v>8</v>
      </c>
      <c r="G104" s="131" t="s">
        <v>80</v>
      </c>
    </row>
    <row r="105" spans="1:7" x14ac:dyDescent="0.25">
      <c r="A105" t="s">
        <v>703</v>
      </c>
      <c r="B105" t="str">
        <f t="shared" si="1"/>
        <v>93907</v>
      </c>
      <c r="C105" s="153">
        <v>93907</v>
      </c>
      <c r="D105" t="s">
        <v>704</v>
      </c>
      <c r="E105" t="s">
        <v>124</v>
      </c>
      <c r="F105" s="131">
        <v>8</v>
      </c>
      <c r="G105" s="131" t="s">
        <v>80</v>
      </c>
    </row>
    <row r="106" spans="1:7" x14ac:dyDescent="0.25">
      <c r="A106" t="s">
        <v>391</v>
      </c>
      <c r="B106" t="str">
        <f t="shared" si="1"/>
        <v>93438</v>
      </c>
      <c r="C106" s="153">
        <v>93438</v>
      </c>
      <c r="D106" t="s">
        <v>392</v>
      </c>
      <c r="E106" t="s">
        <v>393</v>
      </c>
      <c r="F106" s="131">
        <v>8</v>
      </c>
      <c r="G106" s="131" t="s">
        <v>80</v>
      </c>
    </row>
    <row r="107" spans="1:7" x14ac:dyDescent="0.25">
      <c r="A107" t="s">
        <v>2132</v>
      </c>
      <c r="B107" t="str">
        <f t="shared" si="1"/>
        <v>93447</v>
      </c>
      <c r="C107" s="153">
        <v>93447</v>
      </c>
      <c r="D107" t="s">
        <v>889</v>
      </c>
      <c r="E107" t="s">
        <v>199</v>
      </c>
      <c r="F107" s="131">
        <v>10</v>
      </c>
      <c r="G107" s="131" t="s">
        <v>80</v>
      </c>
    </row>
    <row r="108" spans="1:7" x14ac:dyDescent="0.25">
      <c r="A108" t="s">
        <v>413</v>
      </c>
      <c r="B108" t="str">
        <f t="shared" si="1"/>
        <v>93449</v>
      </c>
      <c r="C108" s="153">
        <v>93449</v>
      </c>
      <c r="D108" t="s">
        <v>414</v>
      </c>
      <c r="E108" t="s">
        <v>246</v>
      </c>
      <c r="F108" s="131">
        <v>8</v>
      </c>
      <c r="G108" s="131" t="s">
        <v>80</v>
      </c>
    </row>
    <row r="109" spans="1:7" x14ac:dyDescent="0.25">
      <c r="A109" t="s">
        <v>716</v>
      </c>
      <c r="B109" t="str">
        <f t="shared" si="1"/>
        <v>90784</v>
      </c>
      <c r="C109" s="153">
        <v>90784</v>
      </c>
      <c r="D109" t="s">
        <v>717</v>
      </c>
      <c r="E109" t="s">
        <v>684</v>
      </c>
      <c r="F109" s="131">
        <v>10</v>
      </c>
      <c r="G109" s="131" t="s">
        <v>80</v>
      </c>
    </row>
    <row r="110" spans="1:7" x14ac:dyDescent="0.25">
      <c r="A110" t="s">
        <v>415</v>
      </c>
      <c r="B110" t="str">
        <f t="shared" si="1"/>
        <v>92404</v>
      </c>
      <c r="C110" s="153">
        <v>92404</v>
      </c>
      <c r="D110" t="s">
        <v>416</v>
      </c>
      <c r="E110" t="s">
        <v>417</v>
      </c>
      <c r="F110" s="131">
        <v>10</v>
      </c>
      <c r="G110" s="131" t="s">
        <v>80</v>
      </c>
    </row>
    <row r="111" spans="1:7" x14ac:dyDescent="0.25">
      <c r="A111" t="s">
        <v>421</v>
      </c>
      <c r="B111" t="str">
        <f t="shared" si="1"/>
        <v>93455</v>
      </c>
      <c r="C111" s="153">
        <v>93455</v>
      </c>
      <c r="D111" t="s">
        <v>422</v>
      </c>
      <c r="E111" t="s">
        <v>423</v>
      </c>
      <c r="F111" s="131">
        <v>10</v>
      </c>
      <c r="G111" s="131" t="s">
        <v>80</v>
      </c>
    </row>
    <row r="112" spans="1:7" x14ac:dyDescent="0.25">
      <c r="A112" t="s">
        <v>729</v>
      </c>
      <c r="B112" t="str">
        <f t="shared" si="1"/>
        <v>93906</v>
      </c>
      <c r="C112" s="153">
        <v>93906</v>
      </c>
      <c r="D112" t="s">
        <v>730</v>
      </c>
      <c r="E112" t="s">
        <v>138</v>
      </c>
      <c r="F112" s="131">
        <v>9</v>
      </c>
      <c r="G112" s="131" t="s">
        <v>80</v>
      </c>
    </row>
    <row r="113" spans="1:7" x14ac:dyDescent="0.25">
      <c r="A113" t="s">
        <v>424</v>
      </c>
      <c r="B113" t="str">
        <f t="shared" si="1"/>
        <v>93456</v>
      </c>
      <c r="C113" s="153">
        <v>93456</v>
      </c>
      <c r="D113" t="s">
        <v>425</v>
      </c>
      <c r="E113" t="s">
        <v>132</v>
      </c>
      <c r="F113" s="131" t="s">
        <v>77</v>
      </c>
      <c r="G113" s="131" t="s">
        <v>85</v>
      </c>
    </row>
    <row r="114" spans="1:7" x14ac:dyDescent="0.25">
      <c r="A114" t="s">
        <v>736</v>
      </c>
      <c r="B114" t="str">
        <f t="shared" si="1"/>
        <v>93910</v>
      </c>
      <c r="C114" s="153">
        <v>93910</v>
      </c>
      <c r="D114" t="s">
        <v>737</v>
      </c>
      <c r="E114" t="s">
        <v>152</v>
      </c>
      <c r="F114" s="131">
        <v>9</v>
      </c>
      <c r="G114" s="131" t="s">
        <v>80</v>
      </c>
    </row>
    <row r="115" spans="1:7" x14ac:dyDescent="0.25">
      <c r="A115" t="s">
        <v>2133</v>
      </c>
      <c r="B115" t="str">
        <f t="shared" si="1"/>
        <v>93461</v>
      </c>
      <c r="C115" s="153">
        <v>93461</v>
      </c>
      <c r="D115" t="s">
        <v>868</v>
      </c>
      <c r="E115" t="s">
        <v>684</v>
      </c>
      <c r="F115" s="131">
        <v>10</v>
      </c>
      <c r="G115" s="131" t="s">
        <v>80</v>
      </c>
    </row>
    <row r="116" spans="1:7" x14ac:dyDescent="0.25">
      <c r="A116" t="s">
        <v>844</v>
      </c>
      <c r="B116" t="str">
        <f t="shared" si="1"/>
        <v>93464</v>
      </c>
      <c r="C116" s="153">
        <v>93464</v>
      </c>
      <c r="D116" t="s">
        <v>845</v>
      </c>
      <c r="E116" t="s">
        <v>263</v>
      </c>
      <c r="F116" s="131">
        <v>10</v>
      </c>
      <c r="G116" s="131" t="s">
        <v>80</v>
      </c>
    </row>
    <row r="117" spans="1:7" x14ac:dyDescent="0.25">
      <c r="A117" t="s">
        <v>748</v>
      </c>
      <c r="B117" t="str">
        <f t="shared" si="1"/>
        <v>93002</v>
      </c>
      <c r="C117" s="153">
        <v>93002</v>
      </c>
      <c r="D117" t="s">
        <v>749</v>
      </c>
      <c r="E117" t="s">
        <v>167</v>
      </c>
      <c r="F117" s="131">
        <v>10</v>
      </c>
      <c r="G117" s="131" t="s">
        <v>80</v>
      </c>
    </row>
    <row r="118" spans="1:7" x14ac:dyDescent="0.25">
      <c r="A118" t="s">
        <v>437</v>
      </c>
      <c r="B118" t="str">
        <f t="shared" si="1"/>
        <v>93467</v>
      </c>
      <c r="C118" s="153">
        <v>93467</v>
      </c>
      <c r="D118" t="s">
        <v>438</v>
      </c>
      <c r="E118" t="s">
        <v>292</v>
      </c>
      <c r="F118" s="131" t="s">
        <v>77</v>
      </c>
      <c r="G118" s="131" t="s">
        <v>85</v>
      </c>
    </row>
    <row r="119" spans="1:7" x14ac:dyDescent="0.25">
      <c r="A119" t="s">
        <v>755</v>
      </c>
      <c r="B119" t="str">
        <f t="shared" si="1"/>
        <v>92896</v>
      </c>
      <c r="C119" s="153">
        <v>92896</v>
      </c>
      <c r="D119" t="s">
        <v>756</v>
      </c>
      <c r="E119" t="s">
        <v>132</v>
      </c>
      <c r="F119" s="131">
        <v>8</v>
      </c>
      <c r="G119" s="131" t="s">
        <v>80</v>
      </c>
    </row>
    <row r="120" spans="1:7" x14ac:dyDescent="0.25">
      <c r="A120" t="s">
        <v>759</v>
      </c>
      <c r="B120" t="str">
        <f t="shared" si="1"/>
        <v>94194</v>
      </c>
      <c r="C120" s="153">
        <v>94194</v>
      </c>
      <c r="D120" t="s">
        <v>758</v>
      </c>
      <c r="E120" t="s">
        <v>98</v>
      </c>
      <c r="F120" s="131">
        <v>6</v>
      </c>
      <c r="G120" s="131" t="s">
        <v>80</v>
      </c>
    </row>
    <row r="121" spans="1:7" x14ac:dyDescent="0.25">
      <c r="A121" t="s">
        <v>757</v>
      </c>
      <c r="B121" t="str">
        <f t="shared" si="1"/>
        <v>93913</v>
      </c>
      <c r="C121" s="153">
        <v>93913</v>
      </c>
      <c r="D121" t="s">
        <v>758</v>
      </c>
      <c r="E121" t="s">
        <v>255</v>
      </c>
      <c r="F121" s="131">
        <v>10</v>
      </c>
      <c r="G121" s="131" t="s">
        <v>80</v>
      </c>
    </row>
    <row r="122" spans="1:7" x14ac:dyDescent="0.25">
      <c r="A122" t="s">
        <v>760</v>
      </c>
      <c r="B122" t="str">
        <f t="shared" si="1"/>
        <v>94023</v>
      </c>
      <c r="C122" s="153">
        <v>94023</v>
      </c>
      <c r="D122" t="s">
        <v>761</v>
      </c>
      <c r="E122" t="s">
        <v>152</v>
      </c>
      <c r="F122" s="131">
        <v>9</v>
      </c>
      <c r="G122" s="131" t="s">
        <v>80</v>
      </c>
    </row>
    <row r="123" spans="1:7" x14ac:dyDescent="0.25">
      <c r="A123" t="s">
        <v>439</v>
      </c>
      <c r="B123" t="str">
        <f t="shared" si="1"/>
        <v>94148</v>
      </c>
      <c r="C123" s="153">
        <v>94148</v>
      </c>
      <c r="D123" t="s">
        <v>440</v>
      </c>
      <c r="E123" t="s">
        <v>441</v>
      </c>
      <c r="F123" s="131">
        <v>10</v>
      </c>
      <c r="G123" s="131" t="s">
        <v>80</v>
      </c>
    </row>
    <row r="124" spans="1:7" x14ac:dyDescent="0.25">
      <c r="A124" t="s">
        <v>444</v>
      </c>
      <c r="B124" t="str">
        <f t="shared" si="1"/>
        <v>93478</v>
      </c>
      <c r="C124" s="153">
        <v>93478</v>
      </c>
      <c r="D124" t="s">
        <v>445</v>
      </c>
      <c r="E124" t="s">
        <v>446</v>
      </c>
      <c r="F124" s="131">
        <v>9</v>
      </c>
      <c r="G124" s="131" t="s">
        <v>80</v>
      </c>
    </row>
    <row r="125" spans="1:7" x14ac:dyDescent="0.25">
      <c r="A125" t="s">
        <v>451</v>
      </c>
      <c r="B125" t="str">
        <f t="shared" si="1"/>
        <v>93483</v>
      </c>
      <c r="C125" s="153">
        <v>93483</v>
      </c>
      <c r="D125" t="s">
        <v>452</v>
      </c>
      <c r="E125" t="s">
        <v>164</v>
      </c>
      <c r="F125" s="131" t="s">
        <v>77</v>
      </c>
      <c r="G125" s="131" t="s">
        <v>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92" workbookViewId="0">
      <selection activeCell="C92" sqref="C1:C1048576"/>
    </sheetView>
  </sheetViews>
  <sheetFormatPr defaultRowHeight="15" x14ac:dyDescent="0.25"/>
  <cols>
    <col min="1" max="1" width="7.7109375" bestFit="1" customWidth="1"/>
    <col min="2" max="3" width="7.7109375" customWidth="1"/>
    <col min="4" max="4" width="14.5703125" bestFit="1" customWidth="1"/>
    <col min="5" max="5" width="12.7109375" bestFit="1" customWidth="1"/>
    <col min="6" max="6" width="6" style="131" bestFit="1" customWidth="1"/>
    <col min="7" max="7" width="10.5703125" style="131" bestFit="1" customWidth="1"/>
  </cols>
  <sheetData>
    <row r="1" spans="1:7" ht="15.75" x14ac:dyDescent="0.25">
      <c r="A1" s="152" t="s">
        <v>78</v>
      </c>
      <c r="B1" s="152"/>
      <c r="C1" s="152"/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x14ac:dyDescent="0.25">
      <c r="A2" t="s">
        <v>453</v>
      </c>
      <c r="B2" t="str">
        <f>MID(A2,2,5)</f>
        <v>93839</v>
      </c>
      <c r="C2" s="153">
        <v>93839</v>
      </c>
      <c r="D2" t="s">
        <v>454</v>
      </c>
      <c r="E2" t="s">
        <v>281</v>
      </c>
      <c r="F2" s="131" t="s">
        <v>77</v>
      </c>
      <c r="G2" s="131" t="s">
        <v>85</v>
      </c>
    </row>
    <row r="3" spans="1:7" x14ac:dyDescent="0.25">
      <c r="A3" t="s">
        <v>90</v>
      </c>
      <c r="B3" t="str">
        <f t="shared" ref="B3:B66" si="0">MID(A3,2,5)</f>
        <v>93195</v>
      </c>
      <c r="C3" s="153">
        <v>93195</v>
      </c>
      <c r="D3" t="s">
        <v>91</v>
      </c>
      <c r="E3" t="s">
        <v>92</v>
      </c>
      <c r="F3" s="131" t="s">
        <v>77</v>
      </c>
      <c r="G3" s="131" t="s">
        <v>85</v>
      </c>
    </row>
    <row r="4" spans="1:7" x14ac:dyDescent="0.25">
      <c r="A4" t="s">
        <v>2119</v>
      </c>
      <c r="B4" t="str">
        <f t="shared" si="0"/>
        <v>93201</v>
      </c>
      <c r="C4" s="153">
        <v>93201</v>
      </c>
      <c r="D4" t="s">
        <v>886</v>
      </c>
      <c r="E4" t="s">
        <v>152</v>
      </c>
      <c r="F4" s="131" t="s">
        <v>77</v>
      </c>
      <c r="G4" s="131" t="s">
        <v>85</v>
      </c>
    </row>
    <row r="5" spans="1:7" x14ac:dyDescent="0.25">
      <c r="A5" t="s">
        <v>469</v>
      </c>
      <c r="B5" t="str">
        <f t="shared" si="0"/>
        <v>93206</v>
      </c>
      <c r="C5" s="153">
        <v>93206</v>
      </c>
      <c r="D5" t="s">
        <v>470</v>
      </c>
      <c r="E5" t="s">
        <v>292</v>
      </c>
      <c r="F5" s="131" t="s">
        <v>77</v>
      </c>
      <c r="G5" s="131" t="s">
        <v>85</v>
      </c>
    </row>
    <row r="6" spans="1:7" x14ac:dyDescent="0.25">
      <c r="A6" t="s">
        <v>471</v>
      </c>
      <c r="B6" t="str">
        <f t="shared" si="0"/>
        <v>93842</v>
      </c>
      <c r="C6" s="153">
        <v>93842</v>
      </c>
      <c r="D6" t="s">
        <v>472</v>
      </c>
      <c r="E6" t="s">
        <v>473</v>
      </c>
      <c r="F6" s="131" t="s">
        <v>77</v>
      </c>
      <c r="G6" s="131" t="s">
        <v>85</v>
      </c>
    </row>
    <row r="7" spans="1:7" x14ac:dyDescent="0.25">
      <c r="A7" t="s">
        <v>474</v>
      </c>
      <c r="B7" t="str">
        <f t="shared" si="0"/>
        <v>94204</v>
      </c>
      <c r="C7" s="153">
        <v>94204</v>
      </c>
      <c r="D7" t="s">
        <v>475</v>
      </c>
      <c r="E7" t="s">
        <v>295</v>
      </c>
      <c r="F7" s="131" t="s">
        <v>77</v>
      </c>
      <c r="G7" s="131" t="s">
        <v>85</v>
      </c>
    </row>
    <row r="8" spans="1:7" x14ac:dyDescent="0.25">
      <c r="A8" t="s">
        <v>789</v>
      </c>
      <c r="B8" t="str">
        <f t="shared" si="0"/>
        <v>93212</v>
      </c>
      <c r="C8" s="153">
        <v>93212</v>
      </c>
      <c r="D8" t="s">
        <v>790</v>
      </c>
      <c r="E8" t="s">
        <v>409</v>
      </c>
      <c r="F8" s="131" t="s">
        <v>77</v>
      </c>
      <c r="G8" s="131" t="s">
        <v>85</v>
      </c>
    </row>
    <row r="9" spans="1:7" x14ac:dyDescent="0.25">
      <c r="A9" t="s">
        <v>108</v>
      </c>
      <c r="B9" t="str">
        <f t="shared" si="0"/>
        <v>94212</v>
      </c>
      <c r="C9" s="153">
        <v>94212</v>
      </c>
      <c r="D9" t="s">
        <v>109</v>
      </c>
      <c r="E9" t="s">
        <v>110</v>
      </c>
      <c r="F9" s="131">
        <v>10</v>
      </c>
      <c r="G9" s="131" t="s">
        <v>80</v>
      </c>
    </row>
    <row r="10" spans="1:7" x14ac:dyDescent="0.25">
      <c r="A10" t="s">
        <v>481</v>
      </c>
      <c r="B10" t="str">
        <f t="shared" si="0"/>
        <v>94213</v>
      </c>
      <c r="C10" s="153">
        <v>94213</v>
      </c>
      <c r="D10" t="s">
        <v>482</v>
      </c>
      <c r="E10" t="s">
        <v>483</v>
      </c>
      <c r="F10" s="131" t="s">
        <v>77</v>
      </c>
      <c r="G10" s="131" t="s">
        <v>85</v>
      </c>
    </row>
    <row r="11" spans="1:7" x14ac:dyDescent="0.25">
      <c r="A11" t="s">
        <v>114</v>
      </c>
      <c r="B11" t="str">
        <f t="shared" si="0"/>
        <v>93219</v>
      </c>
      <c r="C11" s="153">
        <v>93219</v>
      </c>
      <c r="D11" t="s">
        <v>115</v>
      </c>
      <c r="E11" t="s">
        <v>116</v>
      </c>
      <c r="F11" s="131" t="s">
        <v>77</v>
      </c>
      <c r="G11" s="131" t="s">
        <v>85</v>
      </c>
    </row>
    <row r="12" spans="1:7" x14ac:dyDescent="0.25">
      <c r="A12" t="s">
        <v>851</v>
      </c>
      <c r="B12" t="str">
        <f t="shared" si="0"/>
        <v>93224</v>
      </c>
      <c r="C12" s="153">
        <v>93224</v>
      </c>
      <c r="D12" t="s">
        <v>852</v>
      </c>
      <c r="E12" t="s">
        <v>167</v>
      </c>
      <c r="F12" s="131" t="s">
        <v>77</v>
      </c>
      <c r="G12" s="131" t="s">
        <v>85</v>
      </c>
    </row>
    <row r="13" spans="1:7" x14ac:dyDescent="0.25">
      <c r="A13" t="s">
        <v>128</v>
      </c>
      <c r="B13" t="str">
        <f t="shared" si="0"/>
        <v>93231</v>
      </c>
      <c r="C13" s="153">
        <v>93231</v>
      </c>
      <c r="D13" t="s">
        <v>129</v>
      </c>
      <c r="E13" t="s">
        <v>92</v>
      </c>
      <c r="F13" s="131" t="s">
        <v>77</v>
      </c>
      <c r="G13" s="131" t="s">
        <v>85</v>
      </c>
    </row>
    <row r="14" spans="1:7" x14ac:dyDescent="0.25">
      <c r="A14" t="s">
        <v>487</v>
      </c>
      <c r="B14" t="str">
        <f t="shared" si="0"/>
        <v>93846</v>
      </c>
      <c r="C14" s="153">
        <v>93846</v>
      </c>
      <c r="D14" t="s">
        <v>488</v>
      </c>
      <c r="E14" t="s">
        <v>138</v>
      </c>
      <c r="F14" s="131" t="s">
        <v>77</v>
      </c>
      <c r="G14" s="131" t="s">
        <v>85</v>
      </c>
    </row>
    <row r="15" spans="1:7" x14ac:dyDescent="0.25">
      <c r="A15" t="s">
        <v>2120</v>
      </c>
      <c r="B15" t="str">
        <f t="shared" si="0"/>
        <v>93232</v>
      </c>
      <c r="C15" s="153">
        <v>93232</v>
      </c>
      <c r="D15" t="s">
        <v>884</v>
      </c>
      <c r="E15" t="s">
        <v>885</v>
      </c>
      <c r="F15" s="131" t="s">
        <v>77</v>
      </c>
      <c r="G15" s="131" t="s">
        <v>85</v>
      </c>
    </row>
    <row r="16" spans="1:7" x14ac:dyDescent="0.25">
      <c r="A16" t="s">
        <v>491</v>
      </c>
      <c r="B16" t="str">
        <f t="shared" si="0"/>
        <v>93235</v>
      </c>
      <c r="C16" s="153">
        <v>93235</v>
      </c>
      <c r="D16" t="s">
        <v>492</v>
      </c>
      <c r="E16" t="s">
        <v>135</v>
      </c>
      <c r="F16" s="131" t="s">
        <v>77</v>
      </c>
      <c r="G16" s="131" t="s">
        <v>85</v>
      </c>
    </row>
    <row r="17" spans="1:7" x14ac:dyDescent="0.25">
      <c r="A17" t="s">
        <v>130</v>
      </c>
      <c r="B17" t="str">
        <f t="shared" si="0"/>
        <v>90560</v>
      </c>
      <c r="C17" s="153">
        <v>90560</v>
      </c>
      <c r="D17" t="s">
        <v>131</v>
      </c>
      <c r="E17" t="s">
        <v>132</v>
      </c>
      <c r="F17" s="131" t="s">
        <v>77</v>
      </c>
      <c r="G17" s="131" t="s">
        <v>85</v>
      </c>
    </row>
    <row r="18" spans="1:7" x14ac:dyDescent="0.25">
      <c r="A18" t="s">
        <v>793</v>
      </c>
      <c r="B18" t="str">
        <f t="shared" si="0"/>
        <v>93237</v>
      </c>
      <c r="C18" s="153">
        <v>93237</v>
      </c>
      <c r="D18" t="s">
        <v>794</v>
      </c>
      <c r="E18" t="s">
        <v>420</v>
      </c>
      <c r="F18" s="131" t="s">
        <v>77</v>
      </c>
      <c r="G18" s="131" t="s">
        <v>85</v>
      </c>
    </row>
    <row r="19" spans="1:7" x14ac:dyDescent="0.25">
      <c r="A19" t="s">
        <v>133</v>
      </c>
      <c r="B19" t="str">
        <f t="shared" si="0"/>
        <v>93238</v>
      </c>
      <c r="C19" s="153">
        <v>93238</v>
      </c>
      <c r="D19" t="s">
        <v>134</v>
      </c>
      <c r="E19" t="s">
        <v>135</v>
      </c>
      <c r="F19" s="131" t="s">
        <v>77</v>
      </c>
      <c r="G19" s="131" t="s">
        <v>85</v>
      </c>
    </row>
    <row r="20" spans="1:7" x14ac:dyDescent="0.25">
      <c r="A20" t="s">
        <v>495</v>
      </c>
      <c r="B20" t="str">
        <f t="shared" si="0"/>
        <v>94196</v>
      </c>
      <c r="C20" s="153">
        <v>94196</v>
      </c>
      <c r="D20" t="s">
        <v>496</v>
      </c>
      <c r="E20" t="s">
        <v>497</v>
      </c>
      <c r="F20" s="131" t="s">
        <v>77</v>
      </c>
      <c r="G20" s="131" t="s">
        <v>85</v>
      </c>
    </row>
    <row r="21" spans="1:7" x14ac:dyDescent="0.25">
      <c r="A21" t="s">
        <v>136</v>
      </c>
      <c r="B21" t="str">
        <f t="shared" si="0"/>
        <v>93239</v>
      </c>
      <c r="C21" s="153">
        <v>93239</v>
      </c>
      <c r="D21" t="s">
        <v>137</v>
      </c>
      <c r="E21" t="s">
        <v>138</v>
      </c>
      <c r="F21" s="131" t="s">
        <v>77</v>
      </c>
      <c r="G21" s="131" t="s">
        <v>85</v>
      </c>
    </row>
    <row r="22" spans="1:7" x14ac:dyDescent="0.25">
      <c r="A22" t="s">
        <v>498</v>
      </c>
      <c r="B22" t="str">
        <f t="shared" si="0"/>
        <v>93240</v>
      </c>
      <c r="C22" s="153">
        <v>93240</v>
      </c>
      <c r="D22" t="s">
        <v>499</v>
      </c>
      <c r="E22" t="s">
        <v>373</v>
      </c>
      <c r="F22" s="131" t="s">
        <v>77</v>
      </c>
      <c r="G22" s="131" t="s">
        <v>85</v>
      </c>
    </row>
    <row r="23" spans="1:7" x14ac:dyDescent="0.25">
      <c r="A23" t="s">
        <v>139</v>
      </c>
      <c r="B23" t="str">
        <f t="shared" si="0"/>
        <v>93242</v>
      </c>
      <c r="C23" s="153">
        <v>93242</v>
      </c>
      <c r="D23" t="s">
        <v>140</v>
      </c>
      <c r="E23" t="s">
        <v>141</v>
      </c>
      <c r="F23" s="131">
        <v>7</v>
      </c>
      <c r="G23" s="131" t="s">
        <v>80</v>
      </c>
    </row>
    <row r="24" spans="1:7" x14ac:dyDescent="0.25">
      <c r="A24" t="s">
        <v>2121</v>
      </c>
      <c r="B24" t="str">
        <f t="shared" si="0"/>
        <v>93248</v>
      </c>
      <c r="C24" s="153">
        <v>93248</v>
      </c>
      <c r="D24" t="s">
        <v>879</v>
      </c>
      <c r="E24" t="s">
        <v>180</v>
      </c>
      <c r="F24" s="131" t="s">
        <v>77</v>
      </c>
      <c r="G24" s="131" t="s">
        <v>85</v>
      </c>
    </row>
    <row r="25" spans="1:7" x14ac:dyDescent="0.25">
      <c r="A25" t="s">
        <v>853</v>
      </c>
      <c r="B25" t="str">
        <f t="shared" si="0"/>
        <v>93249</v>
      </c>
      <c r="C25" s="153">
        <v>93249</v>
      </c>
      <c r="D25" t="s">
        <v>854</v>
      </c>
      <c r="E25" t="s">
        <v>468</v>
      </c>
      <c r="F25" s="131" t="s">
        <v>77</v>
      </c>
      <c r="G25" s="131" t="s">
        <v>85</v>
      </c>
    </row>
    <row r="26" spans="1:7" x14ac:dyDescent="0.25">
      <c r="A26" t="s">
        <v>510</v>
      </c>
      <c r="B26" t="str">
        <f t="shared" si="0"/>
        <v>94040</v>
      </c>
      <c r="C26" s="153">
        <v>94040</v>
      </c>
      <c r="D26" t="s">
        <v>511</v>
      </c>
      <c r="E26" t="s">
        <v>167</v>
      </c>
      <c r="F26" s="131" t="s">
        <v>77</v>
      </c>
      <c r="G26" s="131" t="s">
        <v>85</v>
      </c>
    </row>
    <row r="27" spans="1:7" x14ac:dyDescent="0.25">
      <c r="A27" t="s">
        <v>512</v>
      </c>
      <c r="B27" t="str">
        <f t="shared" si="0"/>
        <v>90899</v>
      </c>
      <c r="C27" s="153">
        <v>90899</v>
      </c>
      <c r="D27" t="s">
        <v>513</v>
      </c>
      <c r="E27" t="s">
        <v>135</v>
      </c>
      <c r="F27" s="131" t="s">
        <v>77</v>
      </c>
      <c r="G27" s="131" t="s">
        <v>85</v>
      </c>
    </row>
    <row r="28" spans="1:7" x14ac:dyDescent="0.25">
      <c r="A28" t="s">
        <v>156</v>
      </c>
      <c r="B28" t="str">
        <f t="shared" si="0"/>
        <v>93252</v>
      </c>
      <c r="C28" s="153">
        <v>93252</v>
      </c>
      <c r="D28" t="s">
        <v>157</v>
      </c>
      <c r="E28" t="s">
        <v>158</v>
      </c>
      <c r="F28" s="131">
        <v>9</v>
      </c>
      <c r="G28" s="131" t="s">
        <v>80</v>
      </c>
    </row>
    <row r="29" spans="1:7" x14ac:dyDescent="0.25">
      <c r="A29" t="s">
        <v>516</v>
      </c>
      <c r="B29" t="str">
        <f t="shared" si="0"/>
        <v>93257</v>
      </c>
      <c r="C29" s="153">
        <v>93257</v>
      </c>
      <c r="D29" t="s">
        <v>517</v>
      </c>
      <c r="E29" t="s">
        <v>486</v>
      </c>
      <c r="F29" s="131" t="s">
        <v>77</v>
      </c>
      <c r="G29" s="131" t="s">
        <v>85</v>
      </c>
    </row>
    <row r="30" spans="1:7" x14ac:dyDescent="0.25">
      <c r="A30" t="s">
        <v>520</v>
      </c>
      <c r="B30" t="str">
        <f t="shared" si="0"/>
        <v>93852</v>
      </c>
      <c r="C30" s="153">
        <v>93852</v>
      </c>
      <c r="D30" t="s">
        <v>521</v>
      </c>
      <c r="E30" t="s">
        <v>281</v>
      </c>
      <c r="F30" s="131" t="s">
        <v>77</v>
      </c>
      <c r="G30" s="131" t="s">
        <v>85</v>
      </c>
    </row>
    <row r="31" spans="1:7" x14ac:dyDescent="0.25">
      <c r="A31" t="s">
        <v>525</v>
      </c>
      <c r="B31" t="str">
        <f t="shared" si="0"/>
        <v>93854</v>
      </c>
      <c r="C31" s="153">
        <v>93854</v>
      </c>
      <c r="D31" t="s">
        <v>526</v>
      </c>
      <c r="E31" t="s">
        <v>412</v>
      </c>
      <c r="F31" s="131" t="s">
        <v>77</v>
      </c>
      <c r="G31" s="131" t="s">
        <v>85</v>
      </c>
    </row>
    <row r="32" spans="1:7" x14ac:dyDescent="0.25">
      <c r="A32" t="s">
        <v>2122</v>
      </c>
      <c r="B32" t="str">
        <f t="shared" si="0"/>
        <v>93271</v>
      </c>
      <c r="C32" s="153">
        <v>93271</v>
      </c>
      <c r="D32" t="s">
        <v>882</v>
      </c>
      <c r="E32" t="s">
        <v>255</v>
      </c>
      <c r="F32" s="131" t="s">
        <v>77</v>
      </c>
      <c r="G32" s="131" t="s">
        <v>85</v>
      </c>
    </row>
    <row r="33" spans="1:7" x14ac:dyDescent="0.25">
      <c r="A33" t="s">
        <v>175</v>
      </c>
      <c r="B33" t="str">
        <f t="shared" si="0"/>
        <v>93275</v>
      </c>
      <c r="C33" s="153">
        <v>93275</v>
      </c>
      <c r="D33" t="s">
        <v>176</v>
      </c>
      <c r="E33" t="s">
        <v>177</v>
      </c>
      <c r="F33" s="131" t="s">
        <v>77</v>
      </c>
      <c r="G33" s="131" t="s">
        <v>85</v>
      </c>
    </row>
    <row r="34" spans="1:7" x14ac:dyDescent="0.25">
      <c r="A34" t="s">
        <v>2123</v>
      </c>
      <c r="B34" t="str">
        <f t="shared" si="0"/>
        <v>93276</v>
      </c>
      <c r="C34" s="153">
        <v>93276</v>
      </c>
      <c r="D34" t="s">
        <v>880</v>
      </c>
      <c r="E34" t="s">
        <v>480</v>
      </c>
      <c r="F34" s="131" t="s">
        <v>77</v>
      </c>
      <c r="G34" s="131" t="s">
        <v>85</v>
      </c>
    </row>
    <row r="35" spans="1:7" x14ac:dyDescent="0.25">
      <c r="A35" t="s">
        <v>2124</v>
      </c>
      <c r="B35" t="str">
        <f t="shared" si="0"/>
        <v>93277</v>
      </c>
      <c r="C35" s="153">
        <v>93277</v>
      </c>
      <c r="D35" t="s">
        <v>877</v>
      </c>
      <c r="E35" t="s">
        <v>878</v>
      </c>
      <c r="F35" s="131" t="s">
        <v>77</v>
      </c>
      <c r="G35" s="131" t="s">
        <v>85</v>
      </c>
    </row>
    <row r="36" spans="1:7" x14ac:dyDescent="0.25">
      <c r="A36" t="s">
        <v>2125</v>
      </c>
      <c r="B36" t="str">
        <f t="shared" si="0"/>
        <v>93280</v>
      </c>
      <c r="C36" s="153">
        <v>93280</v>
      </c>
      <c r="D36" t="s">
        <v>890</v>
      </c>
      <c r="E36" t="s">
        <v>243</v>
      </c>
      <c r="F36" s="131" t="s">
        <v>77</v>
      </c>
      <c r="G36" s="131" t="s">
        <v>85</v>
      </c>
    </row>
    <row r="37" spans="1:7" x14ac:dyDescent="0.25">
      <c r="A37" t="s">
        <v>186</v>
      </c>
      <c r="B37" t="str">
        <f t="shared" si="0"/>
        <v>93284</v>
      </c>
      <c r="C37" s="153">
        <v>93284</v>
      </c>
      <c r="D37" t="s">
        <v>187</v>
      </c>
      <c r="E37" t="s">
        <v>188</v>
      </c>
      <c r="F37" s="131" t="s">
        <v>77</v>
      </c>
      <c r="G37" s="131" t="s">
        <v>85</v>
      </c>
    </row>
    <row r="38" spans="1:7" x14ac:dyDescent="0.25">
      <c r="A38" t="s">
        <v>538</v>
      </c>
      <c r="B38" t="str">
        <f t="shared" si="0"/>
        <v>92802</v>
      </c>
      <c r="C38" s="153">
        <v>92802</v>
      </c>
      <c r="D38" t="s">
        <v>539</v>
      </c>
      <c r="E38" t="s">
        <v>113</v>
      </c>
      <c r="F38" s="131" t="s">
        <v>77</v>
      </c>
      <c r="G38" s="131" t="s">
        <v>85</v>
      </c>
    </row>
    <row r="39" spans="1:7" x14ac:dyDescent="0.25">
      <c r="A39" t="s">
        <v>540</v>
      </c>
      <c r="B39" t="str">
        <f t="shared" si="0"/>
        <v>90912</v>
      </c>
      <c r="C39" s="153">
        <v>90912</v>
      </c>
      <c r="D39" t="s">
        <v>541</v>
      </c>
      <c r="E39" t="s">
        <v>152</v>
      </c>
      <c r="F39" s="131" t="s">
        <v>77</v>
      </c>
      <c r="G39" s="131" t="s">
        <v>85</v>
      </c>
    </row>
    <row r="40" spans="1:7" x14ac:dyDescent="0.25">
      <c r="A40" t="s">
        <v>551</v>
      </c>
      <c r="B40" t="str">
        <f t="shared" si="0"/>
        <v>93860</v>
      </c>
      <c r="C40" s="153">
        <v>93860</v>
      </c>
      <c r="D40" t="s">
        <v>552</v>
      </c>
      <c r="E40" t="s">
        <v>333</v>
      </c>
      <c r="F40" s="131" t="s">
        <v>77</v>
      </c>
      <c r="G40" s="131" t="s">
        <v>85</v>
      </c>
    </row>
    <row r="41" spans="1:7" x14ac:dyDescent="0.25">
      <c r="A41" t="s">
        <v>553</v>
      </c>
      <c r="B41" t="str">
        <f t="shared" si="0"/>
        <v>93292</v>
      </c>
      <c r="C41" s="153">
        <v>93292</v>
      </c>
      <c r="D41" t="s">
        <v>554</v>
      </c>
      <c r="E41" t="s">
        <v>124</v>
      </c>
      <c r="F41" s="131" t="s">
        <v>77</v>
      </c>
      <c r="G41" s="131" t="s">
        <v>85</v>
      </c>
    </row>
    <row r="42" spans="1:7" x14ac:dyDescent="0.25">
      <c r="A42" t="s">
        <v>803</v>
      </c>
      <c r="B42" t="str">
        <f t="shared" si="0"/>
        <v>94210</v>
      </c>
      <c r="C42" s="153">
        <v>94210</v>
      </c>
      <c r="D42" t="s">
        <v>804</v>
      </c>
      <c r="E42" t="s">
        <v>805</v>
      </c>
      <c r="F42" s="131">
        <v>9</v>
      </c>
      <c r="G42" s="131" t="s">
        <v>80</v>
      </c>
    </row>
    <row r="43" spans="1:7" x14ac:dyDescent="0.25">
      <c r="A43" t="s">
        <v>561</v>
      </c>
      <c r="B43" t="str">
        <f t="shared" si="0"/>
        <v>93302</v>
      </c>
      <c r="C43" s="153">
        <v>93302</v>
      </c>
      <c r="D43" t="s">
        <v>562</v>
      </c>
      <c r="E43" t="s">
        <v>98</v>
      </c>
      <c r="F43" s="131" t="s">
        <v>77</v>
      </c>
      <c r="G43" s="131" t="s">
        <v>85</v>
      </c>
    </row>
    <row r="44" spans="1:7" x14ac:dyDescent="0.25">
      <c r="A44" t="s">
        <v>217</v>
      </c>
      <c r="B44" t="str">
        <f t="shared" si="0"/>
        <v>93310</v>
      </c>
      <c r="C44" s="153">
        <v>93310</v>
      </c>
      <c r="D44" t="s">
        <v>218</v>
      </c>
      <c r="E44" t="s">
        <v>170</v>
      </c>
      <c r="F44" s="131">
        <v>9</v>
      </c>
      <c r="G44" s="131" t="s">
        <v>80</v>
      </c>
    </row>
    <row r="45" spans="1:7" x14ac:dyDescent="0.25">
      <c r="A45" t="s">
        <v>219</v>
      </c>
      <c r="B45" t="str">
        <f t="shared" si="0"/>
        <v>93312</v>
      </c>
      <c r="C45" s="153">
        <v>93312</v>
      </c>
      <c r="D45" t="s">
        <v>220</v>
      </c>
      <c r="E45" t="s">
        <v>119</v>
      </c>
      <c r="F45" s="131">
        <v>8</v>
      </c>
      <c r="G45" s="131" t="s">
        <v>80</v>
      </c>
    </row>
    <row r="46" spans="1:7" x14ac:dyDescent="0.25">
      <c r="A46" t="s">
        <v>221</v>
      </c>
      <c r="B46" t="str">
        <f t="shared" si="0"/>
        <v>93313</v>
      </c>
      <c r="C46" s="153">
        <v>93313</v>
      </c>
      <c r="D46" t="s">
        <v>222</v>
      </c>
      <c r="E46" t="s">
        <v>152</v>
      </c>
      <c r="F46" s="131">
        <v>7</v>
      </c>
      <c r="G46" s="131" t="s">
        <v>80</v>
      </c>
    </row>
    <row r="47" spans="1:7" x14ac:dyDescent="0.25">
      <c r="A47" t="s">
        <v>855</v>
      </c>
      <c r="B47" t="str">
        <f t="shared" si="0"/>
        <v>93319</v>
      </c>
      <c r="C47" s="153">
        <v>93319</v>
      </c>
      <c r="D47" t="s">
        <v>856</v>
      </c>
      <c r="E47" t="s">
        <v>857</v>
      </c>
      <c r="F47" s="131" t="s">
        <v>77</v>
      </c>
      <c r="G47" s="131" t="s">
        <v>85</v>
      </c>
    </row>
    <row r="48" spans="1:7" x14ac:dyDescent="0.25">
      <c r="A48" t="s">
        <v>2126</v>
      </c>
      <c r="B48" t="str">
        <f t="shared" si="0"/>
        <v>93320</v>
      </c>
      <c r="C48" s="153">
        <v>93320</v>
      </c>
      <c r="D48" t="s">
        <v>883</v>
      </c>
      <c r="E48" t="s">
        <v>119</v>
      </c>
      <c r="F48" s="131" t="s">
        <v>77</v>
      </c>
      <c r="G48" s="131" t="s">
        <v>85</v>
      </c>
    </row>
    <row r="49" spans="1:7" x14ac:dyDescent="0.25">
      <c r="A49" t="s">
        <v>573</v>
      </c>
      <c r="B49" t="str">
        <f t="shared" si="0"/>
        <v>90830</v>
      </c>
      <c r="C49" s="153">
        <v>90830</v>
      </c>
      <c r="D49" t="s">
        <v>574</v>
      </c>
      <c r="E49" t="s">
        <v>575</v>
      </c>
      <c r="F49" s="131" t="s">
        <v>77</v>
      </c>
      <c r="G49" s="131" t="s">
        <v>85</v>
      </c>
    </row>
    <row r="50" spans="1:7" x14ac:dyDescent="0.25">
      <c r="A50" t="s">
        <v>576</v>
      </c>
      <c r="B50" t="str">
        <f t="shared" si="0"/>
        <v>70137</v>
      </c>
      <c r="C50" s="153">
        <v>70137</v>
      </c>
      <c r="D50" t="s">
        <v>577</v>
      </c>
      <c r="E50" t="s">
        <v>578</v>
      </c>
      <c r="F50" s="131">
        <v>9</v>
      </c>
      <c r="G50" s="131" t="s">
        <v>80</v>
      </c>
    </row>
    <row r="51" spans="1:7" x14ac:dyDescent="0.25">
      <c r="A51" t="s">
        <v>584</v>
      </c>
      <c r="B51" t="str">
        <f t="shared" si="0"/>
        <v>91063</v>
      </c>
      <c r="C51" s="153">
        <v>91063</v>
      </c>
      <c r="D51" t="s">
        <v>585</v>
      </c>
      <c r="E51" t="s">
        <v>113</v>
      </c>
      <c r="F51" s="131" t="s">
        <v>77</v>
      </c>
      <c r="G51" s="131" t="s">
        <v>85</v>
      </c>
    </row>
    <row r="52" spans="1:7" x14ac:dyDescent="0.25">
      <c r="A52" t="s">
        <v>589</v>
      </c>
      <c r="B52" t="str">
        <f t="shared" si="0"/>
        <v>93866</v>
      </c>
      <c r="C52" s="153">
        <v>93866</v>
      </c>
      <c r="D52" t="s">
        <v>590</v>
      </c>
      <c r="E52" t="s">
        <v>246</v>
      </c>
      <c r="F52" s="131" t="s">
        <v>77</v>
      </c>
      <c r="G52" s="131" t="s">
        <v>85</v>
      </c>
    </row>
    <row r="53" spans="1:7" x14ac:dyDescent="0.25">
      <c r="A53" t="s">
        <v>244</v>
      </c>
      <c r="B53" t="str">
        <f t="shared" si="0"/>
        <v>93333</v>
      </c>
      <c r="C53" s="153">
        <v>93333</v>
      </c>
      <c r="D53" t="s">
        <v>245</v>
      </c>
      <c r="E53" t="s">
        <v>246</v>
      </c>
      <c r="F53" s="131" t="s">
        <v>77</v>
      </c>
      <c r="G53" s="131" t="s">
        <v>85</v>
      </c>
    </row>
    <row r="54" spans="1:7" x14ac:dyDescent="0.25">
      <c r="A54" t="s">
        <v>249</v>
      </c>
      <c r="B54" t="str">
        <f t="shared" si="0"/>
        <v>93335</v>
      </c>
      <c r="C54" s="153">
        <v>93335</v>
      </c>
      <c r="D54" t="s">
        <v>250</v>
      </c>
      <c r="E54" t="s">
        <v>132</v>
      </c>
      <c r="F54" s="131" t="s">
        <v>77</v>
      </c>
      <c r="G54" s="131" t="s">
        <v>85</v>
      </c>
    </row>
    <row r="55" spans="1:7" x14ac:dyDescent="0.25">
      <c r="A55" t="s">
        <v>251</v>
      </c>
      <c r="B55" t="str">
        <f t="shared" si="0"/>
        <v>90934</v>
      </c>
      <c r="C55" s="153">
        <v>90934</v>
      </c>
      <c r="D55" t="s">
        <v>252</v>
      </c>
      <c r="E55" t="s">
        <v>243</v>
      </c>
      <c r="F55" s="131" t="s">
        <v>77</v>
      </c>
      <c r="G55" s="131" t="s">
        <v>85</v>
      </c>
    </row>
    <row r="56" spans="1:7" x14ac:dyDescent="0.25">
      <c r="A56" t="s">
        <v>593</v>
      </c>
      <c r="B56" t="str">
        <f t="shared" si="0"/>
        <v>93336</v>
      </c>
      <c r="C56" s="153">
        <v>93336</v>
      </c>
      <c r="D56" t="s">
        <v>594</v>
      </c>
      <c r="E56" t="s">
        <v>214</v>
      </c>
      <c r="F56" s="131" t="s">
        <v>77</v>
      </c>
      <c r="G56" s="131" t="s">
        <v>85</v>
      </c>
    </row>
    <row r="57" spans="1:7" x14ac:dyDescent="0.25">
      <c r="A57" t="s">
        <v>595</v>
      </c>
      <c r="B57" t="str">
        <f t="shared" si="0"/>
        <v>93870</v>
      </c>
      <c r="C57" s="153">
        <v>93870</v>
      </c>
      <c r="D57" t="s">
        <v>596</v>
      </c>
      <c r="E57" t="s">
        <v>597</v>
      </c>
      <c r="F57" s="131" t="s">
        <v>77</v>
      </c>
      <c r="G57" s="131" t="s">
        <v>85</v>
      </c>
    </row>
    <row r="58" spans="1:7" x14ac:dyDescent="0.25">
      <c r="A58" t="s">
        <v>598</v>
      </c>
      <c r="B58" t="str">
        <f t="shared" si="0"/>
        <v>93871</v>
      </c>
      <c r="C58" s="153">
        <v>93871</v>
      </c>
      <c r="D58" t="s">
        <v>599</v>
      </c>
      <c r="E58" t="s">
        <v>423</v>
      </c>
      <c r="F58" s="131" t="s">
        <v>77</v>
      </c>
      <c r="G58" s="131" t="s">
        <v>85</v>
      </c>
    </row>
    <row r="59" spans="1:7" x14ac:dyDescent="0.25">
      <c r="A59" t="s">
        <v>253</v>
      </c>
      <c r="B59" t="str">
        <f t="shared" si="0"/>
        <v>93337</v>
      </c>
      <c r="C59" s="153">
        <v>93337</v>
      </c>
      <c r="D59" t="s">
        <v>254</v>
      </c>
      <c r="E59" t="s">
        <v>255</v>
      </c>
      <c r="F59" s="131" t="s">
        <v>77</v>
      </c>
      <c r="G59" s="131" t="s">
        <v>85</v>
      </c>
    </row>
    <row r="60" spans="1:7" x14ac:dyDescent="0.25">
      <c r="A60" t="s">
        <v>604</v>
      </c>
      <c r="B60" t="str">
        <f t="shared" si="0"/>
        <v>93555</v>
      </c>
      <c r="C60" s="153">
        <v>93555</v>
      </c>
      <c r="D60" t="s">
        <v>605</v>
      </c>
      <c r="E60" t="s">
        <v>304</v>
      </c>
      <c r="F60" s="131" t="s">
        <v>77</v>
      </c>
      <c r="G60" s="131" t="s">
        <v>85</v>
      </c>
    </row>
    <row r="61" spans="1:7" x14ac:dyDescent="0.25">
      <c r="A61" t="s">
        <v>264</v>
      </c>
      <c r="B61" t="str">
        <f t="shared" si="0"/>
        <v>93342</v>
      </c>
      <c r="C61" s="153">
        <v>93342</v>
      </c>
      <c r="D61" t="s">
        <v>262</v>
      </c>
      <c r="E61" t="s">
        <v>265</v>
      </c>
      <c r="F61" s="131" t="s">
        <v>77</v>
      </c>
      <c r="G61" s="131" t="s">
        <v>85</v>
      </c>
    </row>
    <row r="62" spans="1:7" x14ac:dyDescent="0.25">
      <c r="A62" t="s">
        <v>613</v>
      </c>
      <c r="B62" t="str">
        <f t="shared" si="0"/>
        <v>93343</v>
      </c>
      <c r="C62" s="153">
        <v>93343</v>
      </c>
      <c r="D62" t="s">
        <v>614</v>
      </c>
      <c r="E62" t="s">
        <v>132</v>
      </c>
      <c r="F62" s="131" t="s">
        <v>77</v>
      </c>
      <c r="G62" s="131" t="s">
        <v>85</v>
      </c>
    </row>
    <row r="63" spans="1:7" x14ac:dyDescent="0.25">
      <c r="A63" t="s">
        <v>266</v>
      </c>
      <c r="B63" t="str">
        <f t="shared" si="0"/>
        <v>93345</v>
      </c>
      <c r="C63" s="153">
        <v>93345</v>
      </c>
      <c r="D63" t="s">
        <v>267</v>
      </c>
      <c r="E63" t="s">
        <v>138</v>
      </c>
      <c r="F63" s="131" t="s">
        <v>77</v>
      </c>
      <c r="G63" s="131" t="s">
        <v>85</v>
      </c>
    </row>
    <row r="64" spans="1:7" x14ac:dyDescent="0.25">
      <c r="A64" t="s">
        <v>271</v>
      </c>
      <c r="B64" t="str">
        <f t="shared" si="0"/>
        <v>94150</v>
      </c>
      <c r="C64" s="153">
        <v>94150</v>
      </c>
      <c r="D64" t="s">
        <v>272</v>
      </c>
      <c r="E64" t="s">
        <v>273</v>
      </c>
      <c r="F64" s="131" t="s">
        <v>77</v>
      </c>
      <c r="G64" s="131" t="s">
        <v>85</v>
      </c>
    </row>
    <row r="65" spans="1:7" x14ac:dyDescent="0.25">
      <c r="A65" t="s">
        <v>274</v>
      </c>
      <c r="B65" t="str">
        <f t="shared" si="0"/>
        <v>90329</v>
      </c>
      <c r="C65" s="153">
        <v>90329</v>
      </c>
      <c r="D65" t="s">
        <v>275</v>
      </c>
      <c r="E65" t="s">
        <v>276</v>
      </c>
      <c r="F65" s="131" t="s">
        <v>77</v>
      </c>
      <c r="G65" s="131" t="s">
        <v>85</v>
      </c>
    </row>
    <row r="66" spans="1:7" x14ac:dyDescent="0.25">
      <c r="A66" t="s">
        <v>816</v>
      </c>
      <c r="B66" t="str">
        <f t="shared" si="0"/>
        <v>91888</v>
      </c>
      <c r="C66" s="153">
        <v>91888</v>
      </c>
      <c r="D66" t="s">
        <v>817</v>
      </c>
      <c r="E66" t="s">
        <v>119</v>
      </c>
      <c r="F66" s="131" t="s">
        <v>77</v>
      </c>
      <c r="G66" s="131" t="s">
        <v>85</v>
      </c>
    </row>
    <row r="67" spans="1:7" x14ac:dyDescent="0.25">
      <c r="A67" t="s">
        <v>615</v>
      </c>
      <c r="B67" t="str">
        <f t="shared" ref="B67:B125" si="1">MID(A67,2,5)</f>
        <v>92200</v>
      </c>
      <c r="C67" s="153">
        <v>92200</v>
      </c>
      <c r="D67" t="s">
        <v>616</v>
      </c>
      <c r="E67" t="s">
        <v>98</v>
      </c>
      <c r="F67" s="131" t="s">
        <v>77</v>
      </c>
      <c r="G67" s="131" t="s">
        <v>85</v>
      </c>
    </row>
    <row r="68" spans="1:7" x14ac:dyDescent="0.25">
      <c r="A68" t="s">
        <v>2127</v>
      </c>
      <c r="B68" t="str">
        <f t="shared" si="1"/>
        <v>92828</v>
      </c>
      <c r="C68" s="153">
        <v>92828</v>
      </c>
      <c r="D68" t="s">
        <v>895</v>
      </c>
      <c r="E68" t="s">
        <v>164</v>
      </c>
      <c r="F68" s="131" t="s">
        <v>77</v>
      </c>
      <c r="G68" s="131" t="s">
        <v>85</v>
      </c>
    </row>
    <row r="69" spans="1:7" x14ac:dyDescent="0.25">
      <c r="A69" t="s">
        <v>821</v>
      </c>
      <c r="B69" t="str">
        <f t="shared" si="1"/>
        <v>93350</v>
      </c>
      <c r="C69" s="153">
        <v>93350</v>
      </c>
      <c r="D69" t="s">
        <v>819</v>
      </c>
      <c r="E69" t="s">
        <v>820</v>
      </c>
      <c r="F69" s="131">
        <v>10</v>
      </c>
      <c r="G69" s="131" t="s">
        <v>80</v>
      </c>
    </row>
    <row r="70" spans="1:7" x14ac:dyDescent="0.25">
      <c r="A70" t="s">
        <v>282</v>
      </c>
      <c r="B70" t="str">
        <f t="shared" si="1"/>
        <v>93355</v>
      </c>
      <c r="C70" s="153">
        <v>93355</v>
      </c>
      <c r="D70" t="s">
        <v>283</v>
      </c>
      <c r="E70" t="s">
        <v>243</v>
      </c>
      <c r="F70" s="131" t="s">
        <v>77</v>
      </c>
      <c r="G70" s="131" t="s">
        <v>85</v>
      </c>
    </row>
    <row r="71" spans="1:7" x14ac:dyDescent="0.25">
      <c r="A71" t="s">
        <v>824</v>
      </c>
      <c r="B71" t="str">
        <f t="shared" si="1"/>
        <v>93144</v>
      </c>
      <c r="C71" s="153">
        <v>93144</v>
      </c>
      <c r="D71" t="s">
        <v>825</v>
      </c>
      <c r="E71" t="s">
        <v>233</v>
      </c>
      <c r="F71" s="131" t="s">
        <v>77</v>
      </c>
      <c r="G71" s="131" t="s">
        <v>85</v>
      </c>
    </row>
    <row r="72" spans="1:7" x14ac:dyDescent="0.25">
      <c r="A72" t="s">
        <v>627</v>
      </c>
      <c r="B72" t="str">
        <f t="shared" si="1"/>
        <v>93883</v>
      </c>
      <c r="C72" s="153">
        <v>93883</v>
      </c>
      <c r="D72" t="s">
        <v>628</v>
      </c>
      <c r="E72" t="s">
        <v>281</v>
      </c>
      <c r="F72" s="131" t="s">
        <v>77</v>
      </c>
      <c r="G72" s="131" t="s">
        <v>85</v>
      </c>
    </row>
    <row r="73" spans="1:7" x14ac:dyDescent="0.25">
      <c r="A73" t="s">
        <v>2128</v>
      </c>
      <c r="B73" t="str">
        <f t="shared" si="1"/>
        <v>93369</v>
      </c>
      <c r="C73" s="153">
        <v>93369</v>
      </c>
      <c r="D73" t="s">
        <v>888</v>
      </c>
      <c r="E73" t="s">
        <v>325</v>
      </c>
      <c r="F73" s="131">
        <v>8</v>
      </c>
      <c r="G73" s="131" t="s">
        <v>80</v>
      </c>
    </row>
    <row r="74" spans="1:7" x14ac:dyDescent="0.25">
      <c r="A74" t="s">
        <v>633</v>
      </c>
      <c r="B74" t="str">
        <f t="shared" si="1"/>
        <v>93752</v>
      </c>
      <c r="C74" s="153">
        <v>93752</v>
      </c>
      <c r="D74" t="s">
        <v>634</v>
      </c>
      <c r="E74" t="s">
        <v>635</v>
      </c>
      <c r="F74" s="131" t="s">
        <v>77</v>
      </c>
      <c r="G74" s="131" t="s">
        <v>85</v>
      </c>
    </row>
    <row r="75" spans="1:7" x14ac:dyDescent="0.25">
      <c r="A75" t="s">
        <v>308</v>
      </c>
      <c r="B75" t="str">
        <f t="shared" si="1"/>
        <v>93376</v>
      </c>
      <c r="C75" s="153">
        <v>93376</v>
      </c>
      <c r="D75" t="s">
        <v>309</v>
      </c>
      <c r="E75" t="s">
        <v>310</v>
      </c>
      <c r="F75" s="131" t="s">
        <v>77</v>
      </c>
      <c r="G75" s="131" t="s">
        <v>85</v>
      </c>
    </row>
    <row r="76" spans="1:7" x14ac:dyDescent="0.25">
      <c r="A76" t="s">
        <v>636</v>
      </c>
      <c r="B76" t="str">
        <f t="shared" si="1"/>
        <v>83058</v>
      </c>
      <c r="C76" s="153">
        <v>83058</v>
      </c>
      <c r="D76" t="s">
        <v>637</v>
      </c>
      <c r="E76" t="s">
        <v>310</v>
      </c>
      <c r="F76" s="131" t="s">
        <v>77</v>
      </c>
      <c r="G76" s="131" t="s">
        <v>85</v>
      </c>
    </row>
    <row r="77" spans="1:7" x14ac:dyDescent="0.25">
      <c r="A77" t="s">
        <v>640</v>
      </c>
      <c r="B77" t="str">
        <f t="shared" si="1"/>
        <v>93884</v>
      </c>
      <c r="C77" s="153">
        <v>93884</v>
      </c>
      <c r="D77" t="s">
        <v>641</v>
      </c>
      <c r="E77" t="s">
        <v>152</v>
      </c>
      <c r="F77" s="131">
        <v>8</v>
      </c>
      <c r="G77" s="131" t="s">
        <v>80</v>
      </c>
    </row>
    <row r="78" spans="1:7" x14ac:dyDescent="0.25">
      <c r="A78" t="s">
        <v>642</v>
      </c>
      <c r="B78" t="str">
        <f t="shared" si="1"/>
        <v>93381</v>
      </c>
      <c r="C78" s="153">
        <v>93381</v>
      </c>
      <c r="D78" t="s">
        <v>643</v>
      </c>
      <c r="E78" t="s">
        <v>644</v>
      </c>
      <c r="F78" s="131" t="s">
        <v>77</v>
      </c>
      <c r="G78" s="131" t="s">
        <v>85</v>
      </c>
    </row>
    <row r="79" spans="1:7" x14ac:dyDescent="0.25">
      <c r="A79" t="s">
        <v>315</v>
      </c>
      <c r="B79" t="str">
        <f t="shared" si="1"/>
        <v>93382</v>
      </c>
      <c r="C79" s="153">
        <v>93382</v>
      </c>
      <c r="D79" t="s">
        <v>316</v>
      </c>
      <c r="E79" t="s">
        <v>317</v>
      </c>
      <c r="F79" s="131" t="s">
        <v>77</v>
      </c>
      <c r="G79" s="131" t="s">
        <v>85</v>
      </c>
    </row>
    <row r="80" spans="1:7" x14ac:dyDescent="0.25">
      <c r="A80" t="s">
        <v>651</v>
      </c>
      <c r="B80" t="str">
        <f t="shared" si="1"/>
        <v>93889</v>
      </c>
      <c r="C80" s="153">
        <v>93889</v>
      </c>
      <c r="D80" t="s">
        <v>652</v>
      </c>
      <c r="E80" t="s">
        <v>653</v>
      </c>
      <c r="F80" s="131" t="s">
        <v>77</v>
      </c>
      <c r="G80" s="131" t="s">
        <v>85</v>
      </c>
    </row>
    <row r="81" spans="1:7" x14ac:dyDescent="0.25">
      <c r="A81" t="s">
        <v>654</v>
      </c>
      <c r="B81" t="str">
        <f t="shared" si="1"/>
        <v>93891</v>
      </c>
      <c r="C81" s="153">
        <v>93891</v>
      </c>
      <c r="D81" t="s">
        <v>655</v>
      </c>
      <c r="E81" t="s">
        <v>292</v>
      </c>
      <c r="F81" s="131" t="s">
        <v>77</v>
      </c>
      <c r="G81" s="131" t="s">
        <v>85</v>
      </c>
    </row>
    <row r="82" spans="1:7" x14ac:dyDescent="0.25">
      <c r="A82" t="s">
        <v>321</v>
      </c>
      <c r="B82" t="str">
        <f t="shared" si="1"/>
        <v>89343</v>
      </c>
      <c r="C82" s="153">
        <v>89343</v>
      </c>
      <c r="D82" t="s">
        <v>322</v>
      </c>
      <c r="E82" t="s">
        <v>116</v>
      </c>
      <c r="F82" s="131" t="s">
        <v>77</v>
      </c>
      <c r="G82" s="131" t="s">
        <v>85</v>
      </c>
    </row>
    <row r="83" spans="1:7" x14ac:dyDescent="0.25">
      <c r="A83" t="s">
        <v>658</v>
      </c>
      <c r="B83" t="str">
        <f t="shared" si="1"/>
        <v>93397</v>
      </c>
      <c r="C83" s="153">
        <v>93397</v>
      </c>
      <c r="D83" t="s">
        <v>659</v>
      </c>
      <c r="E83" t="s">
        <v>351</v>
      </c>
      <c r="F83" s="131">
        <v>8</v>
      </c>
      <c r="G83" s="131" t="s">
        <v>80</v>
      </c>
    </row>
    <row r="84" spans="1:7" x14ac:dyDescent="0.25">
      <c r="A84" t="s">
        <v>328</v>
      </c>
      <c r="B84" t="str">
        <f t="shared" si="1"/>
        <v>91371</v>
      </c>
      <c r="C84" s="153">
        <v>91371</v>
      </c>
      <c r="D84" t="s">
        <v>329</v>
      </c>
      <c r="E84" t="s">
        <v>330</v>
      </c>
      <c r="F84" s="131" t="s">
        <v>77</v>
      </c>
      <c r="G84" s="131" t="s">
        <v>85</v>
      </c>
    </row>
    <row r="85" spans="1:7" x14ac:dyDescent="0.25">
      <c r="A85" t="s">
        <v>334</v>
      </c>
      <c r="B85" t="str">
        <f t="shared" si="1"/>
        <v>94140</v>
      </c>
      <c r="C85" s="153">
        <v>94140</v>
      </c>
      <c r="D85" t="s">
        <v>335</v>
      </c>
      <c r="E85" t="s">
        <v>152</v>
      </c>
      <c r="F85" s="131" t="s">
        <v>77</v>
      </c>
      <c r="G85" s="131" t="s">
        <v>85</v>
      </c>
    </row>
    <row r="86" spans="1:7" x14ac:dyDescent="0.25">
      <c r="A86" t="s">
        <v>663</v>
      </c>
      <c r="B86" t="str">
        <f t="shared" si="1"/>
        <v>93894</v>
      </c>
      <c r="C86" s="153">
        <v>93894</v>
      </c>
      <c r="D86" t="s">
        <v>664</v>
      </c>
      <c r="E86" t="s">
        <v>98</v>
      </c>
      <c r="F86" s="131" t="s">
        <v>77</v>
      </c>
      <c r="G86" s="131" t="s">
        <v>85</v>
      </c>
    </row>
    <row r="87" spans="1:7" x14ac:dyDescent="0.25">
      <c r="A87" t="s">
        <v>665</v>
      </c>
      <c r="B87" t="str">
        <f t="shared" si="1"/>
        <v>93895</v>
      </c>
      <c r="C87" s="153">
        <v>93895</v>
      </c>
      <c r="D87" t="s">
        <v>666</v>
      </c>
      <c r="E87" t="s">
        <v>95</v>
      </c>
      <c r="F87" s="131">
        <v>9</v>
      </c>
      <c r="G87" s="131" t="s">
        <v>80</v>
      </c>
    </row>
    <row r="88" spans="1:7" x14ac:dyDescent="0.25">
      <c r="A88" t="s">
        <v>667</v>
      </c>
      <c r="B88" t="str">
        <f t="shared" si="1"/>
        <v>93403</v>
      </c>
      <c r="C88" s="153">
        <v>93403</v>
      </c>
      <c r="D88" t="s">
        <v>668</v>
      </c>
      <c r="E88" t="s">
        <v>158</v>
      </c>
      <c r="F88" s="131" t="s">
        <v>77</v>
      </c>
      <c r="G88" s="131" t="s">
        <v>85</v>
      </c>
    </row>
    <row r="89" spans="1:7" x14ac:dyDescent="0.25">
      <c r="A89" t="s">
        <v>349</v>
      </c>
      <c r="B89" t="str">
        <f t="shared" si="1"/>
        <v>93404</v>
      </c>
      <c r="C89" s="153">
        <v>93404</v>
      </c>
      <c r="D89" t="s">
        <v>350</v>
      </c>
      <c r="E89" t="s">
        <v>351</v>
      </c>
      <c r="F89" s="131" t="s">
        <v>77</v>
      </c>
      <c r="G89" s="131" t="s">
        <v>85</v>
      </c>
    </row>
    <row r="90" spans="1:7" x14ac:dyDescent="0.25">
      <c r="A90" t="s">
        <v>669</v>
      </c>
      <c r="B90" t="str">
        <f t="shared" si="1"/>
        <v>94195</v>
      </c>
      <c r="C90" s="153">
        <v>94195</v>
      </c>
      <c r="D90" t="s">
        <v>670</v>
      </c>
      <c r="E90" t="s">
        <v>671</v>
      </c>
      <c r="F90" s="131" t="s">
        <v>77</v>
      </c>
      <c r="G90" s="131" t="s">
        <v>85</v>
      </c>
    </row>
    <row r="91" spans="1:7" x14ac:dyDescent="0.25">
      <c r="A91" t="s">
        <v>2129</v>
      </c>
      <c r="B91" t="str">
        <f t="shared" si="1"/>
        <v>93406</v>
      </c>
      <c r="C91" s="153">
        <v>93406</v>
      </c>
      <c r="D91" t="s">
        <v>870</v>
      </c>
      <c r="E91" t="s">
        <v>565</v>
      </c>
      <c r="F91" s="131" t="s">
        <v>77</v>
      </c>
      <c r="G91" s="131" t="s">
        <v>85</v>
      </c>
    </row>
    <row r="92" spans="1:7" x14ac:dyDescent="0.25">
      <c r="A92" t="s">
        <v>352</v>
      </c>
      <c r="B92" t="str">
        <f t="shared" si="1"/>
        <v>93407</v>
      </c>
      <c r="C92" s="153">
        <v>93407</v>
      </c>
      <c r="D92" t="s">
        <v>353</v>
      </c>
      <c r="E92" t="s">
        <v>124</v>
      </c>
      <c r="F92" s="131" t="s">
        <v>77</v>
      </c>
      <c r="G92" s="131" t="s">
        <v>85</v>
      </c>
    </row>
    <row r="93" spans="1:7" x14ac:dyDescent="0.25">
      <c r="A93" t="s">
        <v>676</v>
      </c>
      <c r="B93" t="str">
        <f t="shared" si="1"/>
        <v>88083</v>
      </c>
      <c r="C93" s="153">
        <v>88083</v>
      </c>
      <c r="D93" t="s">
        <v>677</v>
      </c>
      <c r="E93" t="s">
        <v>373</v>
      </c>
      <c r="F93" s="131" t="s">
        <v>77</v>
      </c>
      <c r="G93" s="131" t="s">
        <v>85</v>
      </c>
    </row>
    <row r="94" spans="1:7" x14ac:dyDescent="0.25">
      <c r="A94" t="s">
        <v>358</v>
      </c>
      <c r="B94" t="str">
        <f t="shared" si="1"/>
        <v>87451</v>
      </c>
      <c r="C94" s="153">
        <v>87451</v>
      </c>
      <c r="D94" t="s">
        <v>359</v>
      </c>
      <c r="E94" t="s">
        <v>360</v>
      </c>
      <c r="F94" s="131" t="s">
        <v>77</v>
      </c>
      <c r="G94" s="131" t="s">
        <v>85</v>
      </c>
    </row>
    <row r="95" spans="1:7" x14ac:dyDescent="0.25">
      <c r="A95" t="s">
        <v>365</v>
      </c>
      <c r="B95" t="str">
        <f t="shared" si="1"/>
        <v>93416</v>
      </c>
      <c r="C95" s="153">
        <v>93416</v>
      </c>
      <c r="D95" t="s">
        <v>366</v>
      </c>
      <c r="E95" t="s">
        <v>92</v>
      </c>
      <c r="F95" s="131" t="s">
        <v>77</v>
      </c>
      <c r="G95" s="131" t="s">
        <v>85</v>
      </c>
    </row>
    <row r="96" spans="1:7" x14ac:dyDescent="0.25">
      <c r="A96" t="s">
        <v>685</v>
      </c>
      <c r="B96" t="str">
        <f t="shared" si="1"/>
        <v>94199</v>
      </c>
      <c r="C96" s="153">
        <v>94199</v>
      </c>
      <c r="D96" t="s">
        <v>686</v>
      </c>
      <c r="E96" t="s">
        <v>103</v>
      </c>
      <c r="F96" s="131" t="s">
        <v>77</v>
      </c>
      <c r="G96" s="131" t="s">
        <v>85</v>
      </c>
    </row>
    <row r="97" spans="1:7" x14ac:dyDescent="0.25">
      <c r="A97" t="s">
        <v>687</v>
      </c>
      <c r="B97" t="str">
        <f t="shared" si="1"/>
        <v>90473</v>
      </c>
      <c r="C97" s="153">
        <v>90473</v>
      </c>
      <c r="D97" t="s">
        <v>688</v>
      </c>
      <c r="E97" t="s">
        <v>92</v>
      </c>
      <c r="F97" s="131" t="s">
        <v>77</v>
      </c>
      <c r="G97" s="131" t="s">
        <v>85</v>
      </c>
    </row>
    <row r="98" spans="1:7" x14ac:dyDescent="0.25">
      <c r="A98" t="s">
        <v>2130</v>
      </c>
      <c r="B98" t="str">
        <f t="shared" si="1"/>
        <v>94025</v>
      </c>
      <c r="C98" s="153">
        <v>94025</v>
      </c>
      <c r="D98" t="s">
        <v>887</v>
      </c>
      <c r="E98" t="s">
        <v>246</v>
      </c>
      <c r="F98" s="131" t="s">
        <v>77</v>
      </c>
      <c r="G98" s="131" t="s">
        <v>85</v>
      </c>
    </row>
    <row r="99" spans="1:7" x14ac:dyDescent="0.25">
      <c r="A99" t="s">
        <v>835</v>
      </c>
      <c r="B99" t="str">
        <f t="shared" si="1"/>
        <v>93421</v>
      </c>
      <c r="C99" s="153">
        <v>93421</v>
      </c>
      <c r="D99" t="s">
        <v>836</v>
      </c>
      <c r="E99" t="s">
        <v>180</v>
      </c>
      <c r="F99" s="131" t="s">
        <v>77</v>
      </c>
      <c r="G99" s="131" t="s">
        <v>85</v>
      </c>
    </row>
    <row r="100" spans="1:7" x14ac:dyDescent="0.25">
      <c r="A100" t="s">
        <v>376</v>
      </c>
      <c r="B100" t="str">
        <f t="shared" si="1"/>
        <v>93426</v>
      </c>
      <c r="C100" s="153">
        <v>93426</v>
      </c>
      <c r="D100" t="s">
        <v>377</v>
      </c>
      <c r="E100" t="s">
        <v>378</v>
      </c>
      <c r="F100" s="131" t="s">
        <v>77</v>
      </c>
      <c r="G100" s="131" t="s">
        <v>85</v>
      </c>
    </row>
    <row r="101" spans="1:7" x14ac:dyDescent="0.25">
      <c r="A101" t="s">
        <v>696</v>
      </c>
      <c r="B101" t="str">
        <f t="shared" si="1"/>
        <v>93774</v>
      </c>
      <c r="C101" s="153">
        <v>93774</v>
      </c>
      <c r="D101" t="s">
        <v>697</v>
      </c>
      <c r="E101" t="s">
        <v>158</v>
      </c>
      <c r="F101" s="131" t="s">
        <v>77</v>
      </c>
      <c r="G101" s="131" t="s">
        <v>85</v>
      </c>
    </row>
    <row r="102" spans="1:7" x14ac:dyDescent="0.25">
      <c r="A102" t="s">
        <v>698</v>
      </c>
      <c r="B102" t="str">
        <f t="shared" si="1"/>
        <v>93433</v>
      </c>
      <c r="C102" s="153">
        <v>93433</v>
      </c>
      <c r="D102" t="s">
        <v>699</v>
      </c>
      <c r="E102" t="s">
        <v>700</v>
      </c>
      <c r="F102" s="131" t="s">
        <v>77</v>
      </c>
      <c r="G102" s="131" t="s">
        <v>85</v>
      </c>
    </row>
    <row r="103" spans="1:7" x14ac:dyDescent="0.25">
      <c r="A103" t="s">
        <v>2131</v>
      </c>
      <c r="B103" t="str">
        <f t="shared" si="1"/>
        <v>93435</v>
      </c>
      <c r="C103" s="153">
        <v>93435</v>
      </c>
      <c r="D103" t="s">
        <v>869</v>
      </c>
      <c r="E103" t="s">
        <v>98</v>
      </c>
      <c r="F103" s="131" t="s">
        <v>77</v>
      </c>
      <c r="G103" s="131" t="s">
        <v>85</v>
      </c>
    </row>
    <row r="104" spans="1:7" x14ac:dyDescent="0.25">
      <c r="A104" t="s">
        <v>701</v>
      </c>
      <c r="B104" t="str">
        <f t="shared" si="1"/>
        <v>93586</v>
      </c>
      <c r="C104" s="153">
        <v>93586</v>
      </c>
      <c r="D104" t="s">
        <v>702</v>
      </c>
      <c r="E104" t="s">
        <v>152</v>
      </c>
      <c r="F104" s="131" t="s">
        <v>77</v>
      </c>
      <c r="G104" s="131" t="s">
        <v>85</v>
      </c>
    </row>
    <row r="105" spans="1:7" x14ac:dyDescent="0.25">
      <c r="A105" t="s">
        <v>703</v>
      </c>
      <c r="B105" t="str">
        <f t="shared" si="1"/>
        <v>93907</v>
      </c>
      <c r="C105" s="153">
        <v>93907</v>
      </c>
      <c r="D105" t="s">
        <v>704</v>
      </c>
      <c r="E105" t="s">
        <v>124</v>
      </c>
      <c r="F105" s="131" t="s">
        <v>77</v>
      </c>
      <c r="G105" s="131" t="s">
        <v>85</v>
      </c>
    </row>
    <row r="106" spans="1:7" x14ac:dyDescent="0.25">
      <c r="A106" t="s">
        <v>391</v>
      </c>
      <c r="B106" t="str">
        <f t="shared" si="1"/>
        <v>93438</v>
      </c>
      <c r="C106" s="153">
        <v>93438</v>
      </c>
      <c r="D106" t="s">
        <v>392</v>
      </c>
      <c r="E106" t="s">
        <v>393</v>
      </c>
      <c r="F106" s="131" t="s">
        <v>77</v>
      </c>
      <c r="G106" s="131" t="s">
        <v>85</v>
      </c>
    </row>
    <row r="107" spans="1:7" x14ac:dyDescent="0.25">
      <c r="A107" t="s">
        <v>2132</v>
      </c>
      <c r="B107" t="str">
        <f t="shared" si="1"/>
        <v>93447</v>
      </c>
      <c r="C107" s="153">
        <v>93447</v>
      </c>
      <c r="D107" t="s">
        <v>889</v>
      </c>
      <c r="E107" t="s">
        <v>199</v>
      </c>
      <c r="F107" s="131" t="s">
        <v>77</v>
      </c>
      <c r="G107" s="131" t="s">
        <v>85</v>
      </c>
    </row>
    <row r="108" spans="1:7" x14ac:dyDescent="0.25">
      <c r="A108" t="s">
        <v>413</v>
      </c>
      <c r="B108" t="str">
        <f t="shared" si="1"/>
        <v>93449</v>
      </c>
      <c r="C108" s="153">
        <v>93449</v>
      </c>
      <c r="D108" t="s">
        <v>414</v>
      </c>
      <c r="E108" t="s">
        <v>246</v>
      </c>
      <c r="F108" s="131" t="s">
        <v>77</v>
      </c>
      <c r="G108" s="131" t="s">
        <v>85</v>
      </c>
    </row>
    <row r="109" spans="1:7" x14ac:dyDescent="0.25">
      <c r="A109" t="s">
        <v>716</v>
      </c>
      <c r="B109" t="str">
        <f t="shared" si="1"/>
        <v>90784</v>
      </c>
      <c r="C109" s="153">
        <v>90784</v>
      </c>
      <c r="D109" t="s">
        <v>717</v>
      </c>
      <c r="E109" t="s">
        <v>684</v>
      </c>
      <c r="F109" s="131" t="s">
        <v>77</v>
      </c>
      <c r="G109" s="131" t="s">
        <v>85</v>
      </c>
    </row>
    <row r="110" spans="1:7" x14ac:dyDescent="0.25">
      <c r="A110" t="s">
        <v>415</v>
      </c>
      <c r="B110" t="str">
        <f t="shared" si="1"/>
        <v>92404</v>
      </c>
      <c r="C110" s="153">
        <v>92404</v>
      </c>
      <c r="D110" t="s">
        <v>416</v>
      </c>
      <c r="E110" t="s">
        <v>417</v>
      </c>
      <c r="F110" s="131" t="s">
        <v>77</v>
      </c>
      <c r="G110" s="131" t="s">
        <v>85</v>
      </c>
    </row>
    <row r="111" spans="1:7" x14ac:dyDescent="0.25">
      <c r="A111" t="s">
        <v>421</v>
      </c>
      <c r="B111" t="str">
        <f t="shared" si="1"/>
        <v>93455</v>
      </c>
      <c r="C111" s="153">
        <v>93455</v>
      </c>
      <c r="D111" t="s">
        <v>422</v>
      </c>
      <c r="E111" t="s">
        <v>423</v>
      </c>
      <c r="F111" s="131" t="s">
        <v>77</v>
      </c>
      <c r="G111" s="131" t="s">
        <v>85</v>
      </c>
    </row>
    <row r="112" spans="1:7" x14ac:dyDescent="0.25">
      <c r="A112" t="s">
        <v>729</v>
      </c>
      <c r="B112" t="str">
        <f t="shared" si="1"/>
        <v>93906</v>
      </c>
      <c r="C112" s="153">
        <v>93906</v>
      </c>
      <c r="D112" t="s">
        <v>730</v>
      </c>
      <c r="E112" t="s">
        <v>138</v>
      </c>
      <c r="F112" s="131" t="s">
        <v>77</v>
      </c>
      <c r="G112" s="131" t="s">
        <v>85</v>
      </c>
    </row>
    <row r="113" spans="1:7" x14ac:dyDescent="0.25">
      <c r="A113" t="s">
        <v>424</v>
      </c>
      <c r="B113" t="str">
        <f t="shared" si="1"/>
        <v>93456</v>
      </c>
      <c r="C113" s="153">
        <v>93456</v>
      </c>
      <c r="D113" t="s">
        <v>425</v>
      </c>
      <c r="E113" t="s">
        <v>132</v>
      </c>
      <c r="F113" s="131" t="s">
        <v>77</v>
      </c>
      <c r="G113" s="131" t="s">
        <v>85</v>
      </c>
    </row>
    <row r="114" spans="1:7" x14ac:dyDescent="0.25">
      <c r="A114" t="s">
        <v>736</v>
      </c>
      <c r="B114" t="str">
        <f t="shared" si="1"/>
        <v>93910</v>
      </c>
      <c r="C114" s="153">
        <v>93910</v>
      </c>
      <c r="D114" t="s">
        <v>737</v>
      </c>
      <c r="E114" t="s">
        <v>152</v>
      </c>
      <c r="F114" s="131" t="s">
        <v>77</v>
      </c>
      <c r="G114" s="131" t="s">
        <v>85</v>
      </c>
    </row>
    <row r="115" spans="1:7" x14ac:dyDescent="0.25">
      <c r="A115" t="s">
        <v>2133</v>
      </c>
      <c r="B115" t="str">
        <f t="shared" si="1"/>
        <v>93461</v>
      </c>
      <c r="C115" s="153">
        <v>93461</v>
      </c>
      <c r="D115" t="s">
        <v>868</v>
      </c>
      <c r="E115" t="s">
        <v>684</v>
      </c>
      <c r="F115" s="131" t="s">
        <v>77</v>
      </c>
      <c r="G115" s="131" t="s">
        <v>85</v>
      </c>
    </row>
    <row r="116" spans="1:7" x14ac:dyDescent="0.25">
      <c r="A116" t="s">
        <v>844</v>
      </c>
      <c r="B116" t="str">
        <f t="shared" si="1"/>
        <v>93464</v>
      </c>
      <c r="C116" s="153">
        <v>93464</v>
      </c>
      <c r="D116" t="s">
        <v>845</v>
      </c>
      <c r="E116" t="s">
        <v>263</v>
      </c>
      <c r="F116" s="131" t="s">
        <v>77</v>
      </c>
      <c r="G116" s="131" t="s">
        <v>85</v>
      </c>
    </row>
    <row r="117" spans="1:7" x14ac:dyDescent="0.25">
      <c r="A117" t="s">
        <v>748</v>
      </c>
      <c r="B117" t="str">
        <f t="shared" si="1"/>
        <v>93002</v>
      </c>
      <c r="C117" s="153">
        <v>93002</v>
      </c>
      <c r="D117" t="s">
        <v>749</v>
      </c>
      <c r="E117" t="s">
        <v>167</v>
      </c>
      <c r="F117" s="131" t="s">
        <v>77</v>
      </c>
      <c r="G117" s="131" t="s">
        <v>85</v>
      </c>
    </row>
    <row r="118" spans="1:7" x14ac:dyDescent="0.25">
      <c r="A118" t="s">
        <v>437</v>
      </c>
      <c r="B118" t="str">
        <f t="shared" si="1"/>
        <v>93467</v>
      </c>
      <c r="C118" s="153">
        <v>93467</v>
      </c>
      <c r="D118" t="s">
        <v>438</v>
      </c>
      <c r="E118" t="s">
        <v>292</v>
      </c>
      <c r="F118" s="131">
        <v>10</v>
      </c>
      <c r="G118" s="131" t="s">
        <v>80</v>
      </c>
    </row>
    <row r="119" spans="1:7" x14ac:dyDescent="0.25">
      <c r="A119" t="s">
        <v>755</v>
      </c>
      <c r="B119" t="str">
        <f t="shared" si="1"/>
        <v>92896</v>
      </c>
      <c r="C119" s="153">
        <v>92896</v>
      </c>
      <c r="D119" t="s">
        <v>756</v>
      </c>
      <c r="E119" t="s">
        <v>132</v>
      </c>
      <c r="F119" s="131" t="s">
        <v>77</v>
      </c>
      <c r="G119" s="131" t="s">
        <v>85</v>
      </c>
    </row>
    <row r="120" spans="1:7" x14ac:dyDescent="0.25">
      <c r="A120" t="s">
        <v>757</v>
      </c>
      <c r="B120" t="str">
        <f t="shared" si="1"/>
        <v>93913</v>
      </c>
      <c r="C120" s="153">
        <v>93913</v>
      </c>
      <c r="D120" t="s">
        <v>758</v>
      </c>
      <c r="E120" t="s">
        <v>255</v>
      </c>
      <c r="F120" s="131" t="s">
        <v>77</v>
      </c>
      <c r="G120" s="131" t="s">
        <v>85</v>
      </c>
    </row>
    <row r="121" spans="1:7" x14ac:dyDescent="0.25">
      <c r="A121" t="s">
        <v>759</v>
      </c>
      <c r="B121" t="str">
        <f t="shared" si="1"/>
        <v>94194</v>
      </c>
      <c r="C121" s="153">
        <v>94194</v>
      </c>
      <c r="D121" t="s">
        <v>758</v>
      </c>
      <c r="E121" t="s">
        <v>98</v>
      </c>
      <c r="F121" s="131" t="s">
        <v>77</v>
      </c>
      <c r="G121" s="131" t="s">
        <v>85</v>
      </c>
    </row>
    <row r="122" spans="1:7" x14ac:dyDescent="0.25">
      <c r="A122" t="s">
        <v>760</v>
      </c>
      <c r="B122" t="str">
        <f t="shared" si="1"/>
        <v>94023</v>
      </c>
      <c r="C122" s="153">
        <v>94023</v>
      </c>
      <c r="D122" t="s">
        <v>761</v>
      </c>
      <c r="E122" t="s">
        <v>152</v>
      </c>
      <c r="F122" s="131" t="s">
        <v>77</v>
      </c>
      <c r="G122" s="131" t="s">
        <v>85</v>
      </c>
    </row>
    <row r="123" spans="1:7" x14ac:dyDescent="0.25">
      <c r="A123" t="s">
        <v>439</v>
      </c>
      <c r="B123" t="str">
        <f t="shared" si="1"/>
        <v>94148</v>
      </c>
      <c r="C123" s="153">
        <v>94148</v>
      </c>
      <c r="D123" t="s">
        <v>440</v>
      </c>
      <c r="E123" t="s">
        <v>441</v>
      </c>
      <c r="F123" s="131" t="s">
        <v>77</v>
      </c>
      <c r="G123" s="131" t="s">
        <v>85</v>
      </c>
    </row>
    <row r="124" spans="1:7" x14ac:dyDescent="0.25">
      <c r="A124" t="s">
        <v>444</v>
      </c>
      <c r="B124" t="str">
        <f t="shared" si="1"/>
        <v>93478</v>
      </c>
      <c r="C124" s="153">
        <v>93478</v>
      </c>
      <c r="D124" t="s">
        <v>445</v>
      </c>
      <c r="E124" t="s">
        <v>446</v>
      </c>
      <c r="F124" s="131" t="s">
        <v>77</v>
      </c>
      <c r="G124" s="131" t="s">
        <v>85</v>
      </c>
    </row>
    <row r="125" spans="1:7" x14ac:dyDescent="0.25">
      <c r="A125" t="s">
        <v>451</v>
      </c>
      <c r="B125" t="str">
        <f t="shared" si="1"/>
        <v>93483</v>
      </c>
      <c r="C125" s="153">
        <v>93483</v>
      </c>
      <c r="D125" t="s">
        <v>452</v>
      </c>
      <c r="E125" t="s">
        <v>164</v>
      </c>
      <c r="F125" s="131" t="s">
        <v>77</v>
      </c>
      <c r="G125" s="131" t="s">
        <v>85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1" workbookViewId="0">
      <selection activeCell="K86" sqref="K86"/>
    </sheetView>
  </sheetViews>
  <sheetFormatPr defaultRowHeight="15" x14ac:dyDescent="0.25"/>
  <cols>
    <col min="1" max="1" width="7.7109375" bestFit="1" customWidth="1"/>
    <col min="2" max="3" width="7.7109375" customWidth="1"/>
    <col min="4" max="4" width="14.5703125" bestFit="1" customWidth="1"/>
    <col min="5" max="5" width="12.7109375" bestFit="1" customWidth="1"/>
    <col min="6" max="6" width="6" style="131" bestFit="1" customWidth="1"/>
    <col min="7" max="7" width="10.5703125" style="131" bestFit="1" customWidth="1"/>
  </cols>
  <sheetData>
    <row r="1" spans="1:7" ht="15.75" x14ac:dyDescent="0.25">
      <c r="A1" s="152" t="s">
        <v>78</v>
      </c>
      <c r="B1" s="152"/>
      <c r="C1" s="152"/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x14ac:dyDescent="0.25">
      <c r="A2" t="s">
        <v>453</v>
      </c>
      <c r="B2" t="str">
        <f>MID(A2,2,5)</f>
        <v>93839</v>
      </c>
      <c r="C2" s="153">
        <v>93839</v>
      </c>
      <c r="D2" t="s">
        <v>454</v>
      </c>
      <c r="E2" t="s">
        <v>281</v>
      </c>
      <c r="F2" s="131" t="s">
        <v>77</v>
      </c>
      <c r="G2" s="131" t="s">
        <v>85</v>
      </c>
    </row>
    <row r="3" spans="1:7" x14ac:dyDescent="0.25">
      <c r="A3" t="s">
        <v>90</v>
      </c>
      <c r="B3" t="str">
        <f t="shared" ref="B3:B66" si="0">MID(A3,2,5)</f>
        <v>93195</v>
      </c>
      <c r="C3" s="153">
        <v>93195</v>
      </c>
      <c r="D3" t="s">
        <v>91</v>
      </c>
      <c r="E3" t="s">
        <v>92</v>
      </c>
      <c r="F3" s="131" t="s">
        <v>77</v>
      </c>
      <c r="G3" s="131" t="s">
        <v>85</v>
      </c>
    </row>
    <row r="4" spans="1:7" x14ac:dyDescent="0.25">
      <c r="A4" t="s">
        <v>2119</v>
      </c>
      <c r="B4" t="str">
        <f t="shared" si="0"/>
        <v>93201</v>
      </c>
      <c r="C4" s="153">
        <v>93201</v>
      </c>
      <c r="D4" t="s">
        <v>886</v>
      </c>
      <c r="E4" t="s">
        <v>152</v>
      </c>
      <c r="F4" s="131" t="s">
        <v>77</v>
      </c>
      <c r="G4" s="131" t="s">
        <v>85</v>
      </c>
    </row>
    <row r="5" spans="1:7" x14ac:dyDescent="0.25">
      <c r="A5" t="s">
        <v>469</v>
      </c>
      <c r="B5" t="str">
        <f t="shared" si="0"/>
        <v>93206</v>
      </c>
      <c r="C5" s="153">
        <v>93206</v>
      </c>
      <c r="D5" t="s">
        <v>470</v>
      </c>
      <c r="E5" t="s">
        <v>292</v>
      </c>
      <c r="F5" s="131" t="s">
        <v>77</v>
      </c>
      <c r="G5" s="131" t="s">
        <v>85</v>
      </c>
    </row>
    <row r="6" spans="1:7" x14ac:dyDescent="0.25">
      <c r="A6" t="s">
        <v>471</v>
      </c>
      <c r="B6" t="str">
        <f t="shared" si="0"/>
        <v>93842</v>
      </c>
      <c r="C6" s="153">
        <v>93842</v>
      </c>
      <c r="D6" t="s">
        <v>472</v>
      </c>
      <c r="E6" t="s">
        <v>473</v>
      </c>
      <c r="F6" s="131" t="s">
        <v>77</v>
      </c>
      <c r="G6" s="131" t="s">
        <v>85</v>
      </c>
    </row>
    <row r="7" spans="1:7" x14ac:dyDescent="0.25">
      <c r="A7" t="s">
        <v>474</v>
      </c>
      <c r="B7" t="str">
        <f t="shared" si="0"/>
        <v>94204</v>
      </c>
      <c r="C7" s="153">
        <v>94204</v>
      </c>
      <c r="D7" t="s">
        <v>475</v>
      </c>
      <c r="E7" t="s">
        <v>295</v>
      </c>
      <c r="F7" s="131" t="s">
        <v>77</v>
      </c>
      <c r="G7" s="131" t="s">
        <v>85</v>
      </c>
    </row>
    <row r="8" spans="1:7" x14ac:dyDescent="0.25">
      <c r="A8" t="s">
        <v>789</v>
      </c>
      <c r="B8" t="str">
        <f t="shared" si="0"/>
        <v>93212</v>
      </c>
      <c r="C8" s="153">
        <v>93212</v>
      </c>
      <c r="D8" t="s">
        <v>790</v>
      </c>
      <c r="E8" t="s">
        <v>409</v>
      </c>
      <c r="F8" s="131" t="s">
        <v>77</v>
      </c>
      <c r="G8" s="131" t="s">
        <v>85</v>
      </c>
    </row>
    <row r="9" spans="1:7" x14ac:dyDescent="0.25">
      <c r="A9" t="s">
        <v>108</v>
      </c>
      <c r="B9" t="str">
        <f t="shared" si="0"/>
        <v>94212</v>
      </c>
      <c r="C9" s="153">
        <v>94212</v>
      </c>
      <c r="D9" t="s">
        <v>109</v>
      </c>
      <c r="E9" t="s">
        <v>110</v>
      </c>
      <c r="F9" s="131" t="s">
        <v>77</v>
      </c>
      <c r="G9" s="131" t="s">
        <v>85</v>
      </c>
    </row>
    <row r="10" spans="1:7" x14ac:dyDescent="0.25">
      <c r="A10" t="s">
        <v>481</v>
      </c>
      <c r="B10" t="str">
        <f t="shared" si="0"/>
        <v>94213</v>
      </c>
      <c r="C10" s="153">
        <v>94213</v>
      </c>
      <c r="D10" t="s">
        <v>482</v>
      </c>
      <c r="E10" t="s">
        <v>483</v>
      </c>
      <c r="F10" s="131" t="s">
        <v>77</v>
      </c>
      <c r="G10" s="131" t="s">
        <v>85</v>
      </c>
    </row>
    <row r="11" spans="1:7" x14ac:dyDescent="0.25">
      <c r="A11" t="s">
        <v>114</v>
      </c>
      <c r="B11" t="str">
        <f t="shared" si="0"/>
        <v>93219</v>
      </c>
      <c r="C11" s="153">
        <v>93219</v>
      </c>
      <c r="D11" t="s">
        <v>115</v>
      </c>
      <c r="E11" t="s">
        <v>116</v>
      </c>
      <c r="F11" s="131" t="s">
        <v>77</v>
      </c>
      <c r="G11" s="131" t="s">
        <v>85</v>
      </c>
    </row>
    <row r="12" spans="1:7" x14ac:dyDescent="0.25">
      <c r="A12" t="s">
        <v>851</v>
      </c>
      <c r="B12" t="str">
        <f t="shared" si="0"/>
        <v>93224</v>
      </c>
      <c r="C12" s="153">
        <v>93224</v>
      </c>
      <c r="D12" t="s">
        <v>852</v>
      </c>
      <c r="E12" t="s">
        <v>167</v>
      </c>
      <c r="F12" s="131">
        <v>10</v>
      </c>
      <c r="G12" s="131" t="s">
        <v>80</v>
      </c>
    </row>
    <row r="13" spans="1:7" x14ac:dyDescent="0.25">
      <c r="A13" t="s">
        <v>128</v>
      </c>
      <c r="B13" t="str">
        <f t="shared" si="0"/>
        <v>93231</v>
      </c>
      <c r="C13" s="153">
        <v>93231</v>
      </c>
      <c r="D13" t="s">
        <v>129</v>
      </c>
      <c r="E13" t="s">
        <v>92</v>
      </c>
      <c r="F13" s="131" t="s">
        <v>77</v>
      </c>
      <c r="G13" s="131" t="s">
        <v>85</v>
      </c>
    </row>
    <row r="14" spans="1:7" x14ac:dyDescent="0.25">
      <c r="A14" t="s">
        <v>487</v>
      </c>
      <c r="B14" t="str">
        <f t="shared" si="0"/>
        <v>93846</v>
      </c>
      <c r="C14" s="153">
        <v>93846</v>
      </c>
      <c r="D14" t="s">
        <v>488</v>
      </c>
      <c r="E14" t="s">
        <v>138</v>
      </c>
      <c r="F14" s="131" t="s">
        <v>77</v>
      </c>
      <c r="G14" s="131" t="s">
        <v>85</v>
      </c>
    </row>
    <row r="15" spans="1:7" x14ac:dyDescent="0.25">
      <c r="A15" t="s">
        <v>2120</v>
      </c>
      <c r="B15" t="str">
        <f t="shared" si="0"/>
        <v>93232</v>
      </c>
      <c r="C15" s="153">
        <v>93232</v>
      </c>
      <c r="D15" t="s">
        <v>884</v>
      </c>
      <c r="E15" t="s">
        <v>885</v>
      </c>
      <c r="F15" s="131" t="s">
        <v>77</v>
      </c>
      <c r="G15" s="131" t="s">
        <v>85</v>
      </c>
    </row>
    <row r="16" spans="1:7" x14ac:dyDescent="0.25">
      <c r="A16" t="s">
        <v>491</v>
      </c>
      <c r="B16" t="str">
        <f t="shared" si="0"/>
        <v>93235</v>
      </c>
      <c r="C16" s="153">
        <v>93235</v>
      </c>
      <c r="D16" t="s">
        <v>492</v>
      </c>
      <c r="E16" t="s">
        <v>135</v>
      </c>
      <c r="F16" s="131" t="s">
        <v>77</v>
      </c>
      <c r="G16" s="131" t="s">
        <v>85</v>
      </c>
    </row>
    <row r="17" spans="1:7" x14ac:dyDescent="0.25">
      <c r="A17" t="s">
        <v>130</v>
      </c>
      <c r="B17" t="str">
        <f t="shared" si="0"/>
        <v>90560</v>
      </c>
      <c r="C17" s="153">
        <v>90560</v>
      </c>
      <c r="D17" t="s">
        <v>131</v>
      </c>
      <c r="E17" t="s">
        <v>132</v>
      </c>
      <c r="F17" s="131" t="s">
        <v>77</v>
      </c>
      <c r="G17" s="131" t="s">
        <v>85</v>
      </c>
    </row>
    <row r="18" spans="1:7" x14ac:dyDescent="0.25">
      <c r="A18" t="s">
        <v>793</v>
      </c>
      <c r="B18" t="str">
        <f t="shared" si="0"/>
        <v>93237</v>
      </c>
      <c r="C18" s="153">
        <v>93237</v>
      </c>
      <c r="D18" t="s">
        <v>794</v>
      </c>
      <c r="E18" t="s">
        <v>420</v>
      </c>
      <c r="F18" s="131" t="s">
        <v>77</v>
      </c>
      <c r="G18" s="131" t="s">
        <v>85</v>
      </c>
    </row>
    <row r="19" spans="1:7" x14ac:dyDescent="0.25">
      <c r="A19" t="s">
        <v>133</v>
      </c>
      <c r="B19" t="str">
        <f t="shared" si="0"/>
        <v>93238</v>
      </c>
      <c r="C19" s="153">
        <v>93238</v>
      </c>
      <c r="D19" t="s">
        <v>134</v>
      </c>
      <c r="E19" t="s">
        <v>135</v>
      </c>
      <c r="F19" s="131" t="s">
        <v>77</v>
      </c>
      <c r="G19" s="131" t="s">
        <v>85</v>
      </c>
    </row>
    <row r="20" spans="1:7" x14ac:dyDescent="0.25">
      <c r="A20" t="s">
        <v>495</v>
      </c>
      <c r="B20" t="str">
        <f t="shared" si="0"/>
        <v>94196</v>
      </c>
      <c r="C20" s="153">
        <v>94196</v>
      </c>
      <c r="D20" t="s">
        <v>496</v>
      </c>
      <c r="E20" t="s">
        <v>497</v>
      </c>
      <c r="F20" s="131" t="s">
        <v>77</v>
      </c>
      <c r="G20" s="131" t="s">
        <v>85</v>
      </c>
    </row>
    <row r="21" spans="1:7" x14ac:dyDescent="0.25">
      <c r="A21" t="s">
        <v>136</v>
      </c>
      <c r="B21" t="str">
        <f t="shared" si="0"/>
        <v>93239</v>
      </c>
      <c r="C21" s="153">
        <v>93239</v>
      </c>
      <c r="D21" t="s">
        <v>137</v>
      </c>
      <c r="E21" t="s">
        <v>138</v>
      </c>
      <c r="F21" s="131" t="s">
        <v>77</v>
      </c>
      <c r="G21" s="131" t="s">
        <v>85</v>
      </c>
    </row>
    <row r="22" spans="1:7" x14ac:dyDescent="0.25">
      <c r="A22" t="s">
        <v>498</v>
      </c>
      <c r="B22" t="str">
        <f t="shared" si="0"/>
        <v>93240</v>
      </c>
      <c r="C22" s="153">
        <v>93240</v>
      </c>
      <c r="D22" t="s">
        <v>499</v>
      </c>
      <c r="E22" t="s">
        <v>373</v>
      </c>
      <c r="F22" s="131" t="s">
        <v>77</v>
      </c>
      <c r="G22" s="131" t="s">
        <v>85</v>
      </c>
    </row>
    <row r="23" spans="1:7" x14ac:dyDescent="0.25">
      <c r="A23" t="s">
        <v>139</v>
      </c>
      <c r="B23" t="str">
        <f t="shared" si="0"/>
        <v>93242</v>
      </c>
      <c r="C23" s="153">
        <v>93242</v>
      </c>
      <c r="D23" t="s">
        <v>140</v>
      </c>
      <c r="E23" t="s">
        <v>141</v>
      </c>
      <c r="F23" s="131" t="s">
        <v>77</v>
      </c>
      <c r="G23" s="131" t="s">
        <v>85</v>
      </c>
    </row>
    <row r="24" spans="1:7" x14ac:dyDescent="0.25">
      <c r="A24" t="s">
        <v>2121</v>
      </c>
      <c r="B24" t="str">
        <f t="shared" si="0"/>
        <v>93248</v>
      </c>
      <c r="C24" s="153">
        <v>93248</v>
      </c>
      <c r="D24" t="s">
        <v>879</v>
      </c>
      <c r="E24" t="s">
        <v>180</v>
      </c>
      <c r="F24" s="131" t="s">
        <v>77</v>
      </c>
      <c r="G24" s="131" t="s">
        <v>85</v>
      </c>
    </row>
    <row r="25" spans="1:7" x14ac:dyDescent="0.25">
      <c r="A25" t="s">
        <v>853</v>
      </c>
      <c r="B25" t="str">
        <f t="shared" si="0"/>
        <v>93249</v>
      </c>
      <c r="C25" s="153">
        <v>93249</v>
      </c>
      <c r="D25" t="s">
        <v>854</v>
      </c>
      <c r="E25" t="s">
        <v>468</v>
      </c>
      <c r="F25" s="131" t="s">
        <v>77</v>
      </c>
      <c r="G25" s="131" t="s">
        <v>85</v>
      </c>
    </row>
    <row r="26" spans="1:7" x14ac:dyDescent="0.25">
      <c r="A26" t="s">
        <v>510</v>
      </c>
      <c r="B26" t="str">
        <f t="shared" si="0"/>
        <v>94040</v>
      </c>
      <c r="C26" s="153">
        <v>94040</v>
      </c>
      <c r="D26" t="s">
        <v>511</v>
      </c>
      <c r="E26" t="s">
        <v>167</v>
      </c>
      <c r="F26" s="131" t="s">
        <v>77</v>
      </c>
      <c r="G26" s="131" t="s">
        <v>85</v>
      </c>
    </row>
    <row r="27" spans="1:7" x14ac:dyDescent="0.25">
      <c r="A27" t="s">
        <v>512</v>
      </c>
      <c r="B27" t="str">
        <f t="shared" si="0"/>
        <v>90899</v>
      </c>
      <c r="C27" s="153">
        <v>90899</v>
      </c>
      <c r="D27" t="s">
        <v>513</v>
      </c>
      <c r="E27" t="s">
        <v>135</v>
      </c>
      <c r="F27" s="131" t="s">
        <v>77</v>
      </c>
      <c r="G27" s="131" t="s">
        <v>85</v>
      </c>
    </row>
    <row r="28" spans="1:7" x14ac:dyDescent="0.25">
      <c r="A28" t="s">
        <v>156</v>
      </c>
      <c r="B28" t="str">
        <f t="shared" si="0"/>
        <v>93252</v>
      </c>
      <c r="C28" s="153">
        <v>93252</v>
      </c>
      <c r="D28" t="s">
        <v>157</v>
      </c>
      <c r="E28" t="s">
        <v>158</v>
      </c>
      <c r="F28" s="131" t="s">
        <v>77</v>
      </c>
      <c r="G28" s="131" t="s">
        <v>85</v>
      </c>
    </row>
    <row r="29" spans="1:7" x14ac:dyDescent="0.25">
      <c r="A29" t="s">
        <v>516</v>
      </c>
      <c r="B29" t="str">
        <f t="shared" si="0"/>
        <v>93257</v>
      </c>
      <c r="C29" s="153">
        <v>93257</v>
      </c>
      <c r="D29" t="s">
        <v>517</v>
      </c>
      <c r="E29" t="s">
        <v>486</v>
      </c>
      <c r="F29" s="131" t="s">
        <v>77</v>
      </c>
      <c r="G29" s="131" t="s">
        <v>85</v>
      </c>
    </row>
    <row r="30" spans="1:7" x14ac:dyDescent="0.25">
      <c r="A30" t="s">
        <v>520</v>
      </c>
      <c r="B30" t="str">
        <f t="shared" si="0"/>
        <v>93852</v>
      </c>
      <c r="C30" s="153">
        <v>93852</v>
      </c>
      <c r="D30" t="s">
        <v>521</v>
      </c>
      <c r="E30" t="s">
        <v>281</v>
      </c>
      <c r="F30" s="131" t="s">
        <v>77</v>
      </c>
      <c r="G30" s="131" t="s">
        <v>85</v>
      </c>
    </row>
    <row r="31" spans="1:7" x14ac:dyDescent="0.25">
      <c r="A31" t="s">
        <v>525</v>
      </c>
      <c r="B31" t="str">
        <f t="shared" si="0"/>
        <v>93854</v>
      </c>
      <c r="C31" s="153">
        <v>93854</v>
      </c>
      <c r="D31" t="s">
        <v>526</v>
      </c>
      <c r="E31" t="s">
        <v>412</v>
      </c>
      <c r="F31" s="131" t="s">
        <v>77</v>
      </c>
      <c r="G31" s="131" t="s">
        <v>85</v>
      </c>
    </row>
    <row r="32" spans="1:7" x14ac:dyDescent="0.25">
      <c r="A32" t="s">
        <v>2122</v>
      </c>
      <c r="B32" t="str">
        <f t="shared" si="0"/>
        <v>93271</v>
      </c>
      <c r="C32" s="153">
        <v>93271</v>
      </c>
      <c r="D32" t="s">
        <v>882</v>
      </c>
      <c r="E32" t="s">
        <v>255</v>
      </c>
      <c r="F32" s="131" t="s">
        <v>77</v>
      </c>
      <c r="G32" s="131" t="s">
        <v>85</v>
      </c>
    </row>
    <row r="33" spans="1:7" x14ac:dyDescent="0.25">
      <c r="A33" t="s">
        <v>175</v>
      </c>
      <c r="B33" t="str">
        <f t="shared" si="0"/>
        <v>93275</v>
      </c>
      <c r="C33" s="153">
        <v>93275</v>
      </c>
      <c r="D33" t="s">
        <v>176</v>
      </c>
      <c r="E33" t="s">
        <v>177</v>
      </c>
      <c r="F33" s="131" t="s">
        <v>77</v>
      </c>
      <c r="G33" s="131" t="s">
        <v>85</v>
      </c>
    </row>
    <row r="34" spans="1:7" x14ac:dyDescent="0.25">
      <c r="A34" t="s">
        <v>2123</v>
      </c>
      <c r="B34" t="str">
        <f t="shared" si="0"/>
        <v>93276</v>
      </c>
      <c r="C34" s="153">
        <v>93276</v>
      </c>
      <c r="D34" t="s">
        <v>880</v>
      </c>
      <c r="E34" t="s">
        <v>480</v>
      </c>
      <c r="F34" s="131" t="s">
        <v>77</v>
      </c>
      <c r="G34" s="131" t="s">
        <v>85</v>
      </c>
    </row>
    <row r="35" spans="1:7" x14ac:dyDescent="0.25">
      <c r="A35" t="s">
        <v>2124</v>
      </c>
      <c r="B35" t="str">
        <f t="shared" si="0"/>
        <v>93277</v>
      </c>
      <c r="C35" s="153">
        <v>93277</v>
      </c>
      <c r="D35" t="s">
        <v>877</v>
      </c>
      <c r="E35" t="s">
        <v>878</v>
      </c>
      <c r="F35" s="131" t="s">
        <v>77</v>
      </c>
      <c r="G35" s="131" t="s">
        <v>85</v>
      </c>
    </row>
    <row r="36" spans="1:7" x14ac:dyDescent="0.25">
      <c r="A36" t="s">
        <v>2125</v>
      </c>
      <c r="B36" t="str">
        <f t="shared" si="0"/>
        <v>93280</v>
      </c>
      <c r="C36" s="153">
        <v>93280</v>
      </c>
      <c r="D36" t="s">
        <v>890</v>
      </c>
      <c r="E36" t="s">
        <v>243</v>
      </c>
      <c r="F36" s="131" t="s">
        <v>77</v>
      </c>
      <c r="G36" s="131" t="s">
        <v>85</v>
      </c>
    </row>
    <row r="37" spans="1:7" x14ac:dyDescent="0.25">
      <c r="A37" t="s">
        <v>186</v>
      </c>
      <c r="B37" t="str">
        <f t="shared" si="0"/>
        <v>93284</v>
      </c>
      <c r="C37" s="153">
        <v>93284</v>
      </c>
      <c r="D37" t="s">
        <v>187</v>
      </c>
      <c r="E37" t="s">
        <v>188</v>
      </c>
      <c r="F37" s="131" t="s">
        <v>77</v>
      </c>
      <c r="G37" s="131" t="s">
        <v>85</v>
      </c>
    </row>
    <row r="38" spans="1:7" x14ac:dyDescent="0.25">
      <c r="A38" t="s">
        <v>538</v>
      </c>
      <c r="B38" t="str">
        <f t="shared" si="0"/>
        <v>92802</v>
      </c>
      <c r="C38" s="153">
        <v>92802</v>
      </c>
      <c r="D38" t="s">
        <v>539</v>
      </c>
      <c r="E38" t="s">
        <v>113</v>
      </c>
      <c r="F38" s="131" t="s">
        <v>77</v>
      </c>
      <c r="G38" s="131" t="s">
        <v>85</v>
      </c>
    </row>
    <row r="39" spans="1:7" x14ac:dyDescent="0.25">
      <c r="A39" t="s">
        <v>540</v>
      </c>
      <c r="B39" t="str">
        <f t="shared" si="0"/>
        <v>90912</v>
      </c>
      <c r="C39" s="153">
        <v>90912</v>
      </c>
      <c r="D39" t="s">
        <v>541</v>
      </c>
      <c r="E39" t="s">
        <v>152</v>
      </c>
      <c r="F39" s="131" t="s">
        <v>77</v>
      </c>
      <c r="G39" s="131" t="s">
        <v>85</v>
      </c>
    </row>
    <row r="40" spans="1:7" x14ac:dyDescent="0.25">
      <c r="A40" t="s">
        <v>551</v>
      </c>
      <c r="B40" t="str">
        <f t="shared" si="0"/>
        <v>93860</v>
      </c>
      <c r="C40" s="153">
        <v>93860</v>
      </c>
      <c r="D40" t="s">
        <v>552</v>
      </c>
      <c r="E40" t="s">
        <v>333</v>
      </c>
      <c r="F40" s="131" t="s">
        <v>77</v>
      </c>
      <c r="G40" s="131" t="s">
        <v>85</v>
      </c>
    </row>
    <row r="41" spans="1:7" x14ac:dyDescent="0.25">
      <c r="A41" t="s">
        <v>553</v>
      </c>
      <c r="B41" t="str">
        <f t="shared" si="0"/>
        <v>93292</v>
      </c>
      <c r="C41" s="153">
        <v>93292</v>
      </c>
      <c r="D41" t="s">
        <v>554</v>
      </c>
      <c r="E41" t="s">
        <v>124</v>
      </c>
      <c r="F41" s="131">
        <v>7</v>
      </c>
      <c r="G41" s="131" t="s">
        <v>80</v>
      </c>
    </row>
    <row r="42" spans="1:7" x14ac:dyDescent="0.25">
      <c r="A42" t="s">
        <v>803</v>
      </c>
      <c r="B42" t="str">
        <f t="shared" si="0"/>
        <v>94210</v>
      </c>
      <c r="C42" s="153">
        <v>94210</v>
      </c>
      <c r="D42" t="s">
        <v>804</v>
      </c>
      <c r="E42" t="s">
        <v>805</v>
      </c>
      <c r="F42" s="131">
        <v>10</v>
      </c>
      <c r="G42" s="131" t="s">
        <v>80</v>
      </c>
    </row>
    <row r="43" spans="1:7" x14ac:dyDescent="0.25">
      <c r="A43" t="s">
        <v>561</v>
      </c>
      <c r="B43" t="str">
        <f t="shared" si="0"/>
        <v>93302</v>
      </c>
      <c r="C43" s="153">
        <v>93302</v>
      </c>
      <c r="D43" t="s">
        <v>562</v>
      </c>
      <c r="E43" t="s">
        <v>98</v>
      </c>
      <c r="F43" s="131" t="s">
        <v>77</v>
      </c>
      <c r="G43" s="131" t="s">
        <v>85</v>
      </c>
    </row>
    <row r="44" spans="1:7" x14ac:dyDescent="0.25">
      <c r="A44" t="s">
        <v>217</v>
      </c>
      <c r="B44" t="str">
        <f t="shared" si="0"/>
        <v>93310</v>
      </c>
      <c r="C44" s="153">
        <v>93310</v>
      </c>
      <c r="D44" t="s">
        <v>218</v>
      </c>
      <c r="E44" t="s">
        <v>170</v>
      </c>
      <c r="F44" s="131" t="s">
        <v>77</v>
      </c>
      <c r="G44" s="131" t="s">
        <v>85</v>
      </c>
    </row>
    <row r="45" spans="1:7" x14ac:dyDescent="0.25">
      <c r="A45" t="s">
        <v>219</v>
      </c>
      <c r="B45" t="str">
        <f t="shared" si="0"/>
        <v>93312</v>
      </c>
      <c r="C45" s="153">
        <v>93312</v>
      </c>
      <c r="D45" t="s">
        <v>220</v>
      </c>
      <c r="E45" t="s">
        <v>119</v>
      </c>
      <c r="F45" s="131" t="s">
        <v>77</v>
      </c>
      <c r="G45" s="131" t="s">
        <v>85</v>
      </c>
    </row>
    <row r="46" spans="1:7" x14ac:dyDescent="0.25">
      <c r="A46" t="s">
        <v>221</v>
      </c>
      <c r="B46" t="str">
        <f t="shared" si="0"/>
        <v>93313</v>
      </c>
      <c r="C46" s="153">
        <v>93313</v>
      </c>
      <c r="D46" t="s">
        <v>222</v>
      </c>
      <c r="E46" t="s">
        <v>152</v>
      </c>
      <c r="F46" s="131" t="s">
        <v>77</v>
      </c>
      <c r="G46" s="131" t="s">
        <v>85</v>
      </c>
    </row>
    <row r="47" spans="1:7" x14ac:dyDescent="0.25">
      <c r="A47" t="s">
        <v>855</v>
      </c>
      <c r="B47" t="str">
        <f t="shared" si="0"/>
        <v>93319</v>
      </c>
      <c r="C47" s="153">
        <v>93319</v>
      </c>
      <c r="D47" t="s">
        <v>856</v>
      </c>
      <c r="E47" t="s">
        <v>857</v>
      </c>
      <c r="F47" s="131" t="s">
        <v>77</v>
      </c>
      <c r="G47" s="131" t="s">
        <v>85</v>
      </c>
    </row>
    <row r="48" spans="1:7" x14ac:dyDescent="0.25">
      <c r="A48" t="s">
        <v>2126</v>
      </c>
      <c r="B48" t="str">
        <f t="shared" si="0"/>
        <v>93320</v>
      </c>
      <c r="C48" s="153">
        <v>93320</v>
      </c>
      <c r="D48" t="s">
        <v>883</v>
      </c>
      <c r="E48" t="s">
        <v>119</v>
      </c>
      <c r="F48" s="131" t="s">
        <v>77</v>
      </c>
      <c r="G48" s="131" t="s">
        <v>85</v>
      </c>
    </row>
    <row r="49" spans="1:7" x14ac:dyDescent="0.25">
      <c r="A49" t="s">
        <v>573</v>
      </c>
      <c r="B49" t="str">
        <f t="shared" si="0"/>
        <v>90830</v>
      </c>
      <c r="C49" s="153">
        <v>90830</v>
      </c>
      <c r="D49" t="s">
        <v>574</v>
      </c>
      <c r="E49" t="s">
        <v>575</v>
      </c>
      <c r="F49" s="131" t="s">
        <v>77</v>
      </c>
      <c r="G49" s="131" t="s">
        <v>85</v>
      </c>
    </row>
    <row r="50" spans="1:7" x14ac:dyDescent="0.25">
      <c r="A50" t="s">
        <v>576</v>
      </c>
      <c r="B50" t="str">
        <f t="shared" si="0"/>
        <v>70137</v>
      </c>
      <c r="C50" s="153">
        <v>70137</v>
      </c>
      <c r="D50" t="s">
        <v>577</v>
      </c>
      <c r="E50" t="s">
        <v>578</v>
      </c>
      <c r="F50" s="131">
        <v>10</v>
      </c>
      <c r="G50" s="131" t="s">
        <v>80</v>
      </c>
    </row>
    <row r="51" spans="1:7" x14ac:dyDescent="0.25">
      <c r="A51" t="s">
        <v>584</v>
      </c>
      <c r="B51" t="str">
        <f t="shared" si="0"/>
        <v>91063</v>
      </c>
      <c r="C51" s="153">
        <v>91063</v>
      </c>
      <c r="D51" t="s">
        <v>585</v>
      </c>
      <c r="E51" t="s">
        <v>113</v>
      </c>
      <c r="F51" s="131" t="s">
        <v>77</v>
      </c>
      <c r="G51" s="131" t="s">
        <v>85</v>
      </c>
    </row>
    <row r="52" spans="1:7" x14ac:dyDescent="0.25">
      <c r="A52" t="s">
        <v>589</v>
      </c>
      <c r="B52" t="str">
        <f t="shared" si="0"/>
        <v>93866</v>
      </c>
      <c r="C52" s="153">
        <v>93866</v>
      </c>
      <c r="D52" t="s">
        <v>590</v>
      </c>
      <c r="E52" t="s">
        <v>246</v>
      </c>
      <c r="F52" s="131" t="s">
        <v>77</v>
      </c>
      <c r="G52" s="131" t="s">
        <v>85</v>
      </c>
    </row>
    <row r="53" spans="1:7" x14ac:dyDescent="0.25">
      <c r="A53" t="s">
        <v>244</v>
      </c>
      <c r="B53" t="str">
        <f t="shared" si="0"/>
        <v>93333</v>
      </c>
      <c r="C53" s="153">
        <v>93333</v>
      </c>
      <c r="D53" t="s">
        <v>245</v>
      </c>
      <c r="E53" t="s">
        <v>246</v>
      </c>
      <c r="F53" s="131" t="s">
        <v>77</v>
      </c>
      <c r="G53" s="131" t="s">
        <v>85</v>
      </c>
    </row>
    <row r="54" spans="1:7" x14ac:dyDescent="0.25">
      <c r="A54" t="s">
        <v>249</v>
      </c>
      <c r="B54" t="str">
        <f t="shared" si="0"/>
        <v>93335</v>
      </c>
      <c r="C54" s="153">
        <v>93335</v>
      </c>
      <c r="D54" t="s">
        <v>250</v>
      </c>
      <c r="E54" t="s">
        <v>132</v>
      </c>
      <c r="F54" s="131">
        <v>10</v>
      </c>
      <c r="G54" s="131" t="s">
        <v>80</v>
      </c>
    </row>
    <row r="55" spans="1:7" x14ac:dyDescent="0.25">
      <c r="A55" t="s">
        <v>251</v>
      </c>
      <c r="B55" t="str">
        <f t="shared" si="0"/>
        <v>90934</v>
      </c>
      <c r="C55" s="153">
        <v>90934</v>
      </c>
      <c r="D55" t="s">
        <v>252</v>
      </c>
      <c r="E55" t="s">
        <v>243</v>
      </c>
      <c r="F55" s="131" t="s">
        <v>77</v>
      </c>
      <c r="G55" s="131" t="s">
        <v>85</v>
      </c>
    </row>
    <row r="56" spans="1:7" x14ac:dyDescent="0.25">
      <c r="A56" t="s">
        <v>593</v>
      </c>
      <c r="B56" t="str">
        <f t="shared" si="0"/>
        <v>93336</v>
      </c>
      <c r="C56" s="153">
        <v>93336</v>
      </c>
      <c r="D56" t="s">
        <v>594</v>
      </c>
      <c r="E56" t="s">
        <v>214</v>
      </c>
      <c r="F56" s="131" t="s">
        <v>77</v>
      </c>
      <c r="G56" s="131" t="s">
        <v>85</v>
      </c>
    </row>
    <row r="57" spans="1:7" x14ac:dyDescent="0.25">
      <c r="A57" t="s">
        <v>595</v>
      </c>
      <c r="B57" t="str">
        <f t="shared" si="0"/>
        <v>93870</v>
      </c>
      <c r="C57" s="153">
        <v>93870</v>
      </c>
      <c r="D57" t="s">
        <v>596</v>
      </c>
      <c r="E57" t="s">
        <v>597</v>
      </c>
      <c r="F57" s="131" t="s">
        <v>77</v>
      </c>
      <c r="G57" s="131" t="s">
        <v>85</v>
      </c>
    </row>
    <row r="58" spans="1:7" x14ac:dyDescent="0.25">
      <c r="A58" t="s">
        <v>598</v>
      </c>
      <c r="B58" t="str">
        <f t="shared" si="0"/>
        <v>93871</v>
      </c>
      <c r="C58" s="153">
        <v>93871</v>
      </c>
      <c r="D58" t="s">
        <v>599</v>
      </c>
      <c r="E58" t="s">
        <v>423</v>
      </c>
      <c r="F58" s="131" t="s">
        <v>77</v>
      </c>
      <c r="G58" s="131" t="s">
        <v>85</v>
      </c>
    </row>
    <row r="59" spans="1:7" x14ac:dyDescent="0.25">
      <c r="A59" t="s">
        <v>253</v>
      </c>
      <c r="B59" t="str">
        <f t="shared" si="0"/>
        <v>93337</v>
      </c>
      <c r="C59" s="153">
        <v>93337</v>
      </c>
      <c r="D59" t="s">
        <v>254</v>
      </c>
      <c r="E59" t="s">
        <v>255</v>
      </c>
      <c r="F59" s="131" t="s">
        <v>77</v>
      </c>
      <c r="G59" s="131" t="s">
        <v>85</v>
      </c>
    </row>
    <row r="60" spans="1:7" x14ac:dyDescent="0.25">
      <c r="A60" t="s">
        <v>604</v>
      </c>
      <c r="B60" t="str">
        <f t="shared" si="0"/>
        <v>93555</v>
      </c>
      <c r="C60" s="153">
        <v>93555</v>
      </c>
      <c r="D60" t="s">
        <v>605</v>
      </c>
      <c r="E60" t="s">
        <v>304</v>
      </c>
      <c r="F60" s="131" t="s">
        <v>77</v>
      </c>
      <c r="G60" s="131" t="s">
        <v>85</v>
      </c>
    </row>
    <row r="61" spans="1:7" x14ac:dyDescent="0.25">
      <c r="A61" t="s">
        <v>264</v>
      </c>
      <c r="B61" t="str">
        <f t="shared" si="0"/>
        <v>93342</v>
      </c>
      <c r="C61" s="153">
        <v>93342</v>
      </c>
      <c r="D61" t="s">
        <v>262</v>
      </c>
      <c r="E61" t="s">
        <v>265</v>
      </c>
      <c r="F61" s="131" t="s">
        <v>77</v>
      </c>
      <c r="G61" s="131" t="s">
        <v>85</v>
      </c>
    </row>
    <row r="62" spans="1:7" x14ac:dyDescent="0.25">
      <c r="A62" t="s">
        <v>613</v>
      </c>
      <c r="B62" t="str">
        <f t="shared" si="0"/>
        <v>93343</v>
      </c>
      <c r="C62" s="153">
        <v>93343</v>
      </c>
      <c r="D62" t="s">
        <v>614</v>
      </c>
      <c r="E62" t="s">
        <v>132</v>
      </c>
      <c r="F62" s="131">
        <v>9</v>
      </c>
      <c r="G62" s="131" t="s">
        <v>80</v>
      </c>
    </row>
    <row r="63" spans="1:7" x14ac:dyDescent="0.25">
      <c r="A63" t="s">
        <v>266</v>
      </c>
      <c r="B63" t="str">
        <f t="shared" si="0"/>
        <v>93345</v>
      </c>
      <c r="C63" s="153">
        <v>93345</v>
      </c>
      <c r="D63" t="s">
        <v>267</v>
      </c>
      <c r="E63" t="s">
        <v>138</v>
      </c>
      <c r="F63" s="131" t="s">
        <v>77</v>
      </c>
      <c r="G63" s="131" t="s">
        <v>85</v>
      </c>
    </row>
    <row r="64" spans="1:7" x14ac:dyDescent="0.25">
      <c r="A64" t="s">
        <v>271</v>
      </c>
      <c r="B64" t="str">
        <f t="shared" si="0"/>
        <v>94150</v>
      </c>
      <c r="C64" s="153">
        <v>94150</v>
      </c>
      <c r="D64" t="s">
        <v>272</v>
      </c>
      <c r="E64" t="s">
        <v>273</v>
      </c>
      <c r="F64" s="131" t="s">
        <v>77</v>
      </c>
      <c r="G64" s="131" t="s">
        <v>85</v>
      </c>
    </row>
    <row r="65" spans="1:7" x14ac:dyDescent="0.25">
      <c r="A65" t="s">
        <v>274</v>
      </c>
      <c r="B65" t="str">
        <f t="shared" si="0"/>
        <v>90329</v>
      </c>
      <c r="C65" s="153">
        <v>90329</v>
      </c>
      <c r="D65" t="s">
        <v>275</v>
      </c>
      <c r="E65" t="s">
        <v>276</v>
      </c>
      <c r="F65" s="131" t="s">
        <v>77</v>
      </c>
      <c r="G65" s="131" t="s">
        <v>85</v>
      </c>
    </row>
    <row r="66" spans="1:7" x14ac:dyDescent="0.25">
      <c r="A66" t="s">
        <v>816</v>
      </c>
      <c r="B66" t="str">
        <f t="shared" si="0"/>
        <v>91888</v>
      </c>
      <c r="C66" s="153">
        <v>91888</v>
      </c>
      <c r="D66" t="s">
        <v>817</v>
      </c>
      <c r="E66" t="s">
        <v>119</v>
      </c>
      <c r="F66" s="131" t="s">
        <v>77</v>
      </c>
      <c r="G66" s="131" t="s">
        <v>85</v>
      </c>
    </row>
    <row r="67" spans="1:7" x14ac:dyDescent="0.25">
      <c r="A67" t="s">
        <v>615</v>
      </c>
      <c r="B67" t="str">
        <f t="shared" ref="B67:B125" si="1">MID(A67,2,5)</f>
        <v>92200</v>
      </c>
      <c r="C67" s="153">
        <v>92200</v>
      </c>
      <c r="D67" t="s">
        <v>616</v>
      </c>
      <c r="E67" t="s">
        <v>98</v>
      </c>
      <c r="F67" s="131" t="s">
        <v>77</v>
      </c>
      <c r="G67" s="131" t="s">
        <v>85</v>
      </c>
    </row>
    <row r="68" spans="1:7" x14ac:dyDescent="0.25">
      <c r="A68" t="s">
        <v>2127</v>
      </c>
      <c r="B68" t="str">
        <f t="shared" si="1"/>
        <v>92828</v>
      </c>
      <c r="C68" s="153">
        <v>92828</v>
      </c>
      <c r="D68" t="s">
        <v>895</v>
      </c>
      <c r="E68" t="s">
        <v>164</v>
      </c>
      <c r="F68" s="131" t="s">
        <v>77</v>
      </c>
      <c r="G68" s="131" t="s">
        <v>85</v>
      </c>
    </row>
    <row r="69" spans="1:7" x14ac:dyDescent="0.25">
      <c r="A69" t="s">
        <v>821</v>
      </c>
      <c r="B69" t="str">
        <f t="shared" si="1"/>
        <v>93350</v>
      </c>
      <c r="C69" s="153">
        <v>93350</v>
      </c>
      <c r="D69" t="s">
        <v>819</v>
      </c>
      <c r="E69" t="s">
        <v>820</v>
      </c>
      <c r="F69" s="131" t="s">
        <v>77</v>
      </c>
      <c r="G69" s="131" t="s">
        <v>85</v>
      </c>
    </row>
    <row r="70" spans="1:7" x14ac:dyDescent="0.25">
      <c r="A70" t="s">
        <v>282</v>
      </c>
      <c r="B70" t="str">
        <f t="shared" si="1"/>
        <v>93355</v>
      </c>
      <c r="C70" s="153">
        <v>93355</v>
      </c>
      <c r="D70" t="s">
        <v>283</v>
      </c>
      <c r="E70" t="s">
        <v>243</v>
      </c>
      <c r="F70" s="131" t="s">
        <v>77</v>
      </c>
      <c r="G70" s="131" t="s">
        <v>85</v>
      </c>
    </row>
    <row r="71" spans="1:7" x14ac:dyDescent="0.25">
      <c r="A71" t="s">
        <v>824</v>
      </c>
      <c r="B71" t="str">
        <f t="shared" si="1"/>
        <v>93144</v>
      </c>
      <c r="C71" s="153">
        <v>93144</v>
      </c>
      <c r="D71" t="s">
        <v>825</v>
      </c>
      <c r="E71" t="s">
        <v>233</v>
      </c>
      <c r="F71" s="131" t="s">
        <v>77</v>
      </c>
      <c r="G71" s="131" t="s">
        <v>85</v>
      </c>
    </row>
    <row r="72" spans="1:7" x14ac:dyDescent="0.25">
      <c r="A72" t="s">
        <v>627</v>
      </c>
      <c r="B72" t="str">
        <f t="shared" si="1"/>
        <v>93883</v>
      </c>
      <c r="C72" s="153">
        <v>93883</v>
      </c>
      <c r="D72" t="s">
        <v>628</v>
      </c>
      <c r="E72" t="s">
        <v>281</v>
      </c>
      <c r="F72" s="131" t="s">
        <v>77</v>
      </c>
      <c r="G72" s="131" t="s">
        <v>85</v>
      </c>
    </row>
    <row r="73" spans="1:7" x14ac:dyDescent="0.25">
      <c r="A73" t="s">
        <v>2128</v>
      </c>
      <c r="B73" t="str">
        <f t="shared" si="1"/>
        <v>93369</v>
      </c>
      <c r="C73" s="153">
        <v>93369</v>
      </c>
      <c r="D73" t="s">
        <v>888</v>
      </c>
      <c r="E73" t="s">
        <v>325</v>
      </c>
      <c r="F73" s="131" t="s">
        <v>77</v>
      </c>
      <c r="G73" s="131" t="s">
        <v>85</v>
      </c>
    </row>
    <row r="74" spans="1:7" x14ac:dyDescent="0.25">
      <c r="A74" t="s">
        <v>633</v>
      </c>
      <c r="B74" t="str">
        <f t="shared" si="1"/>
        <v>93752</v>
      </c>
      <c r="C74" s="153">
        <v>93752</v>
      </c>
      <c r="D74" t="s">
        <v>634</v>
      </c>
      <c r="E74" t="s">
        <v>635</v>
      </c>
      <c r="F74" s="131" t="s">
        <v>77</v>
      </c>
      <c r="G74" s="131" t="s">
        <v>85</v>
      </c>
    </row>
    <row r="75" spans="1:7" x14ac:dyDescent="0.25">
      <c r="A75" t="s">
        <v>308</v>
      </c>
      <c r="B75" t="str">
        <f t="shared" si="1"/>
        <v>93376</v>
      </c>
      <c r="C75" s="153">
        <v>93376</v>
      </c>
      <c r="D75" t="s">
        <v>309</v>
      </c>
      <c r="E75" t="s">
        <v>310</v>
      </c>
      <c r="F75" s="131" t="s">
        <v>77</v>
      </c>
      <c r="G75" s="131" t="s">
        <v>85</v>
      </c>
    </row>
    <row r="76" spans="1:7" x14ac:dyDescent="0.25">
      <c r="A76" t="s">
        <v>636</v>
      </c>
      <c r="B76" t="str">
        <f t="shared" si="1"/>
        <v>83058</v>
      </c>
      <c r="C76" s="153">
        <v>83058</v>
      </c>
      <c r="D76" t="s">
        <v>637</v>
      </c>
      <c r="E76" t="s">
        <v>310</v>
      </c>
      <c r="F76" s="131" t="s">
        <v>77</v>
      </c>
      <c r="G76" s="131" t="s">
        <v>85</v>
      </c>
    </row>
    <row r="77" spans="1:7" x14ac:dyDescent="0.25">
      <c r="A77" t="s">
        <v>640</v>
      </c>
      <c r="B77" t="str">
        <f t="shared" si="1"/>
        <v>93884</v>
      </c>
      <c r="C77" s="153">
        <v>93884</v>
      </c>
      <c r="D77" t="s">
        <v>641</v>
      </c>
      <c r="E77" t="s">
        <v>152</v>
      </c>
      <c r="F77" s="131" t="s">
        <v>77</v>
      </c>
      <c r="G77" s="131" t="s">
        <v>85</v>
      </c>
    </row>
    <row r="78" spans="1:7" x14ac:dyDescent="0.25">
      <c r="A78" t="s">
        <v>642</v>
      </c>
      <c r="B78" t="str">
        <f t="shared" si="1"/>
        <v>93381</v>
      </c>
      <c r="C78" s="153">
        <v>93381</v>
      </c>
      <c r="D78" t="s">
        <v>643</v>
      </c>
      <c r="E78" t="s">
        <v>644</v>
      </c>
      <c r="F78" s="131" t="s">
        <v>77</v>
      </c>
      <c r="G78" s="131" t="s">
        <v>85</v>
      </c>
    </row>
    <row r="79" spans="1:7" x14ac:dyDescent="0.25">
      <c r="A79" t="s">
        <v>315</v>
      </c>
      <c r="B79" t="str">
        <f t="shared" si="1"/>
        <v>93382</v>
      </c>
      <c r="C79" s="153">
        <v>93382</v>
      </c>
      <c r="D79" t="s">
        <v>316</v>
      </c>
      <c r="E79" t="s">
        <v>317</v>
      </c>
      <c r="F79" s="131" t="s">
        <v>77</v>
      </c>
      <c r="G79" s="131" t="s">
        <v>85</v>
      </c>
    </row>
    <row r="80" spans="1:7" x14ac:dyDescent="0.25">
      <c r="A80" t="s">
        <v>651</v>
      </c>
      <c r="B80" t="str">
        <f t="shared" si="1"/>
        <v>93889</v>
      </c>
      <c r="C80" s="153">
        <v>93889</v>
      </c>
      <c r="D80" t="s">
        <v>652</v>
      </c>
      <c r="E80" t="s">
        <v>653</v>
      </c>
      <c r="F80" s="131" t="s">
        <v>77</v>
      </c>
      <c r="G80" s="131" t="s">
        <v>85</v>
      </c>
    </row>
    <row r="81" spans="1:7" x14ac:dyDescent="0.25">
      <c r="A81" t="s">
        <v>654</v>
      </c>
      <c r="B81" t="str">
        <f t="shared" si="1"/>
        <v>93891</v>
      </c>
      <c r="C81" s="153">
        <v>93891</v>
      </c>
      <c r="D81" t="s">
        <v>655</v>
      </c>
      <c r="E81" t="s">
        <v>292</v>
      </c>
      <c r="F81" s="131" t="s">
        <v>77</v>
      </c>
      <c r="G81" s="131" t="s">
        <v>85</v>
      </c>
    </row>
    <row r="82" spans="1:7" x14ac:dyDescent="0.25">
      <c r="A82" t="s">
        <v>321</v>
      </c>
      <c r="B82" t="str">
        <f t="shared" si="1"/>
        <v>89343</v>
      </c>
      <c r="C82" s="153">
        <v>89343</v>
      </c>
      <c r="D82" t="s">
        <v>322</v>
      </c>
      <c r="E82" t="s">
        <v>116</v>
      </c>
      <c r="F82" s="131" t="s">
        <v>77</v>
      </c>
      <c r="G82" s="131" t="s">
        <v>85</v>
      </c>
    </row>
    <row r="83" spans="1:7" x14ac:dyDescent="0.25">
      <c r="A83" t="s">
        <v>658</v>
      </c>
      <c r="B83" t="str">
        <f t="shared" si="1"/>
        <v>93397</v>
      </c>
      <c r="C83" s="153">
        <v>93397</v>
      </c>
      <c r="D83" t="s">
        <v>659</v>
      </c>
      <c r="E83" t="s">
        <v>351</v>
      </c>
      <c r="F83" s="131">
        <v>10</v>
      </c>
      <c r="G83" s="131" t="s">
        <v>80</v>
      </c>
    </row>
    <row r="84" spans="1:7" x14ac:dyDescent="0.25">
      <c r="A84" t="s">
        <v>328</v>
      </c>
      <c r="B84" t="str">
        <f t="shared" si="1"/>
        <v>91371</v>
      </c>
      <c r="C84" s="153">
        <v>91371</v>
      </c>
      <c r="D84" t="s">
        <v>329</v>
      </c>
      <c r="E84" t="s">
        <v>330</v>
      </c>
      <c r="F84" s="131" t="s">
        <v>77</v>
      </c>
      <c r="G84" s="131" t="s">
        <v>85</v>
      </c>
    </row>
    <row r="85" spans="1:7" x14ac:dyDescent="0.25">
      <c r="A85" t="s">
        <v>334</v>
      </c>
      <c r="B85" t="str">
        <f t="shared" si="1"/>
        <v>94140</v>
      </c>
      <c r="C85" s="153">
        <v>94140</v>
      </c>
      <c r="D85" t="s">
        <v>335</v>
      </c>
      <c r="E85" t="s">
        <v>152</v>
      </c>
      <c r="F85" s="131" t="s">
        <v>77</v>
      </c>
      <c r="G85" s="131" t="s">
        <v>85</v>
      </c>
    </row>
    <row r="86" spans="1:7" x14ac:dyDescent="0.25">
      <c r="A86" t="s">
        <v>663</v>
      </c>
      <c r="B86" t="str">
        <f t="shared" si="1"/>
        <v>93894</v>
      </c>
      <c r="C86" s="153">
        <v>93894</v>
      </c>
      <c r="D86" t="s">
        <v>664</v>
      </c>
      <c r="E86" t="s">
        <v>98</v>
      </c>
      <c r="F86" s="131" t="s">
        <v>77</v>
      </c>
      <c r="G86" s="131" t="s">
        <v>85</v>
      </c>
    </row>
    <row r="87" spans="1:7" x14ac:dyDescent="0.25">
      <c r="A87" t="s">
        <v>665</v>
      </c>
      <c r="B87" t="str">
        <f t="shared" si="1"/>
        <v>93895</v>
      </c>
      <c r="C87" s="153">
        <v>93895</v>
      </c>
      <c r="D87" t="s">
        <v>666</v>
      </c>
      <c r="E87" t="s">
        <v>95</v>
      </c>
      <c r="F87" s="131" t="s">
        <v>77</v>
      </c>
      <c r="G87" s="131" t="s">
        <v>85</v>
      </c>
    </row>
    <row r="88" spans="1:7" x14ac:dyDescent="0.25">
      <c r="A88" t="s">
        <v>667</v>
      </c>
      <c r="B88" t="str">
        <f t="shared" si="1"/>
        <v>93403</v>
      </c>
      <c r="C88" s="153">
        <v>93403</v>
      </c>
      <c r="D88" t="s">
        <v>668</v>
      </c>
      <c r="E88" t="s">
        <v>158</v>
      </c>
      <c r="F88" s="131" t="s">
        <v>77</v>
      </c>
      <c r="G88" s="131" t="s">
        <v>85</v>
      </c>
    </row>
    <row r="89" spans="1:7" x14ac:dyDescent="0.25">
      <c r="A89" t="s">
        <v>349</v>
      </c>
      <c r="B89" t="str">
        <f t="shared" si="1"/>
        <v>93404</v>
      </c>
      <c r="C89" s="153">
        <v>93404</v>
      </c>
      <c r="D89" t="s">
        <v>350</v>
      </c>
      <c r="E89" t="s">
        <v>351</v>
      </c>
      <c r="F89" s="131" t="s">
        <v>77</v>
      </c>
      <c r="G89" s="131" t="s">
        <v>85</v>
      </c>
    </row>
    <row r="90" spans="1:7" x14ac:dyDescent="0.25">
      <c r="A90" t="s">
        <v>669</v>
      </c>
      <c r="B90" t="str">
        <f t="shared" si="1"/>
        <v>94195</v>
      </c>
      <c r="C90" s="153">
        <v>94195</v>
      </c>
      <c r="D90" t="s">
        <v>670</v>
      </c>
      <c r="E90" t="s">
        <v>671</v>
      </c>
      <c r="F90" s="131" t="s">
        <v>77</v>
      </c>
      <c r="G90" s="131" t="s">
        <v>85</v>
      </c>
    </row>
    <row r="91" spans="1:7" x14ac:dyDescent="0.25">
      <c r="A91" t="s">
        <v>2129</v>
      </c>
      <c r="B91" t="str">
        <f t="shared" si="1"/>
        <v>93406</v>
      </c>
      <c r="C91" s="153">
        <v>93406</v>
      </c>
      <c r="D91" t="s">
        <v>870</v>
      </c>
      <c r="E91" t="s">
        <v>565</v>
      </c>
      <c r="F91" s="131" t="s">
        <v>77</v>
      </c>
      <c r="G91" s="131" t="s">
        <v>85</v>
      </c>
    </row>
    <row r="92" spans="1:7" x14ac:dyDescent="0.25">
      <c r="A92" t="s">
        <v>352</v>
      </c>
      <c r="B92" t="str">
        <f t="shared" si="1"/>
        <v>93407</v>
      </c>
      <c r="C92" s="153">
        <v>93407</v>
      </c>
      <c r="D92" t="s">
        <v>353</v>
      </c>
      <c r="E92" t="s">
        <v>124</v>
      </c>
      <c r="F92" s="131">
        <v>9</v>
      </c>
      <c r="G92" s="131" t="s">
        <v>80</v>
      </c>
    </row>
    <row r="93" spans="1:7" x14ac:dyDescent="0.25">
      <c r="A93" t="s">
        <v>676</v>
      </c>
      <c r="B93" t="str">
        <f t="shared" si="1"/>
        <v>88083</v>
      </c>
      <c r="C93" s="153">
        <v>88083</v>
      </c>
      <c r="D93" t="s">
        <v>677</v>
      </c>
      <c r="E93" t="s">
        <v>373</v>
      </c>
      <c r="F93" s="131" t="s">
        <v>77</v>
      </c>
      <c r="G93" s="131" t="s">
        <v>85</v>
      </c>
    </row>
    <row r="94" spans="1:7" x14ac:dyDescent="0.25">
      <c r="A94" t="s">
        <v>358</v>
      </c>
      <c r="B94" t="str">
        <f t="shared" si="1"/>
        <v>87451</v>
      </c>
      <c r="C94" s="153">
        <v>87451</v>
      </c>
      <c r="D94" t="s">
        <v>359</v>
      </c>
      <c r="E94" t="s">
        <v>360</v>
      </c>
      <c r="F94" s="131" t="s">
        <v>77</v>
      </c>
      <c r="G94" s="131" t="s">
        <v>85</v>
      </c>
    </row>
    <row r="95" spans="1:7" x14ac:dyDescent="0.25">
      <c r="A95" t="s">
        <v>365</v>
      </c>
      <c r="B95" t="str">
        <f t="shared" si="1"/>
        <v>93416</v>
      </c>
      <c r="C95" s="153">
        <v>93416</v>
      </c>
      <c r="D95" t="s">
        <v>366</v>
      </c>
      <c r="E95" t="s">
        <v>92</v>
      </c>
      <c r="F95" s="131" t="s">
        <v>77</v>
      </c>
      <c r="G95" s="131" t="s">
        <v>85</v>
      </c>
    </row>
    <row r="96" spans="1:7" x14ac:dyDescent="0.25">
      <c r="A96" t="s">
        <v>685</v>
      </c>
      <c r="B96" t="str">
        <f t="shared" si="1"/>
        <v>94199</v>
      </c>
      <c r="C96" s="153">
        <v>94199</v>
      </c>
      <c r="D96" t="s">
        <v>686</v>
      </c>
      <c r="E96" t="s">
        <v>103</v>
      </c>
      <c r="F96" s="131" t="s">
        <v>77</v>
      </c>
      <c r="G96" s="131" t="s">
        <v>85</v>
      </c>
    </row>
    <row r="97" spans="1:7" x14ac:dyDescent="0.25">
      <c r="A97" t="s">
        <v>687</v>
      </c>
      <c r="B97" t="str">
        <f t="shared" si="1"/>
        <v>90473</v>
      </c>
      <c r="C97" s="153">
        <v>90473</v>
      </c>
      <c r="D97" t="s">
        <v>688</v>
      </c>
      <c r="E97" t="s">
        <v>92</v>
      </c>
      <c r="F97" s="131" t="s">
        <v>77</v>
      </c>
      <c r="G97" s="131" t="s">
        <v>85</v>
      </c>
    </row>
    <row r="98" spans="1:7" x14ac:dyDescent="0.25">
      <c r="A98" t="s">
        <v>2130</v>
      </c>
      <c r="B98" t="str">
        <f t="shared" si="1"/>
        <v>94025</v>
      </c>
      <c r="C98" s="153">
        <v>94025</v>
      </c>
      <c r="D98" t="s">
        <v>887</v>
      </c>
      <c r="E98" t="s">
        <v>246</v>
      </c>
      <c r="F98" s="131" t="s">
        <v>77</v>
      </c>
      <c r="G98" s="131" t="s">
        <v>85</v>
      </c>
    </row>
    <row r="99" spans="1:7" x14ac:dyDescent="0.25">
      <c r="A99" t="s">
        <v>835</v>
      </c>
      <c r="B99" t="str">
        <f t="shared" si="1"/>
        <v>93421</v>
      </c>
      <c r="C99" s="153">
        <v>93421</v>
      </c>
      <c r="D99" t="s">
        <v>836</v>
      </c>
      <c r="E99" t="s">
        <v>180</v>
      </c>
      <c r="F99" s="131" t="s">
        <v>77</v>
      </c>
      <c r="G99" s="131" t="s">
        <v>85</v>
      </c>
    </row>
    <row r="100" spans="1:7" x14ac:dyDescent="0.25">
      <c r="A100" t="s">
        <v>376</v>
      </c>
      <c r="B100" t="str">
        <f t="shared" si="1"/>
        <v>93426</v>
      </c>
      <c r="C100" s="153">
        <v>93426</v>
      </c>
      <c r="D100" t="s">
        <v>377</v>
      </c>
      <c r="E100" t="s">
        <v>378</v>
      </c>
      <c r="F100" s="131" t="s">
        <v>77</v>
      </c>
      <c r="G100" s="131" t="s">
        <v>85</v>
      </c>
    </row>
    <row r="101" spans="1:7" x14ac:dyDescent="0.25">
      <c r="A101" t="s">
        <v>696</v>
      </c>
      <c r="B101" t="str">
        <f t="shared" si="1"/>
        <v>93774</v>
      </c>
      <c r="C101" s="153">
        <v>93774</v>
      </c>
      <c r="D101" t="s">
        <v>697</v>
      </c>
      <c r="E101" t="s">
        <v>158</v>
      </c>
      <c r="F101" s="131" t="s">
        <v>77</v>
      </c>
      <c r="G101" s="131" t="s">
        <v>85</v>
      </c>
    </row>
    <row r="102" spans="1:7" x14ac:dyDescent="0.25">
      <c r="A102" t="s">
        <v>698</v>
      </c>
      <c r="B102" t="str">
        <f t="shared" si="1"/>
        <v>93433</v>
      </c>
      <c r="C102" s="153">
        <v>93433</v>
      </c>
      <c r="D102" t="s">
        <v>699</v>
      </c>
      <c r="E102" t="s">
        <v>700</v>
      </c>
      <c r="F102" s="131" t="s">
        <v>77</v>
      </c>
      <c r="G102" s="131" t="s">
        <v>85</v>
      </c>
    </row>
    <row r="103" spans="1:7" x14ac:dyDescent="0.25">
      <c r="A103" t="s">
        <v>2131</v>
      </c>
      <c r="B103" t="str">
        <f t="shared" si="1"/>
        <v>93435</v>
      </c>
      <c r="C103" s="153">
        <v>93435</v>
      </c>
      <c r="D103" t="s">
        <v>869</v>
      </c>
      <c r="E103" t="s">
        <v>98</v>
      </c>
      <c r="F103" s="131" t="s">
        <v>77</v>
      </c>
      <c r="G103" s="131" t="s">
        <v>85</v>
      </c>
    </row>
    <row r="104" spans="1:7" x14ac:dyDescent="0.25">
      <c r="A104" t="s">
        <v>701</v>
      </c>
      <c r="B104" t="str">
        <f t="shared" si="1"/>
        <v>93586</v>
      </c>
      <c r="C104" s="153">
        <v>93586</v>
      </c>
      <c r="D104" t="s">
        <v>702</v>
      </c>
      <c r="E104" t="s">
        <v>152</v>
      </c>
      <c r="F104" s="131" t="s">
        <v>77</v>
      </c>
      <c r="G104" s="131" t="s">
        <v>85</v>
      </c>
    </row>
    <row r="105" spans="1:7" x14ac:dyDescent="0.25">
      <c r="A105" t="s">
        <v>703</v>
      </c>
      <c r="B105" t="str">
        <f t="shared" si="1"/>
        <v>93907</v>
      </c>
      <c r="C105" s="153">
        <v>93907</v>
      </c>
      <c r="D105" t="s">
        <v>704</v>
      </c>
      <c r="E105" t="s">
        <v>124</v>
      </c>
      <c r="F105" s="131" t="s">
        <v>77</v>
      </c>
      <c r="G105" s="131" t="s">
        <v>85</v>
      </c>
    </row>
    <row r="106" spans="1:7" x14ac:dyDescent="0.25">
      <c r="A106" t="s">
        <v>391</v>
      </c>
      <c r="B106" t="str">
        <f t="shared" si="1"/>
        <v>93438</v>
      </c>
      <c r="C106" s="153">
        <v>93438</v>
      </c>
      <c r="D106" t="s">
        <v>392</v>
      </c>
      <c r="E106" t="s">
        <v>393</v>
      </c>
      <c r="F106" s="131" t="s">
        <v>77</v>
      </c>
      <c r="G106" s="131" t="s">
        <v>85</v>
      </c>
    </row>
    <row r="107" spans="1:7" x14ac:dyDescent="0.25">
      <c r="A107" t="s">
        <v>2132</v>
      </c>
      <c r="B107" t="str">
        <f t="shared" si="1"/>
        <v>93447</v>
      </c>
      <c r="C107" s="153">
        <v>93447</v>
      </c>
      <c r="D107" t="s">
        <v>889</v>
      </c>
      <c r="E107" t="s">
        <v>199</v>
      </c>
      <c r="F107" s="131" t="s">
        <v>77</v>
      </c>
      <c r="G107" s="131" t="s">
        <v>85</v>
      </c>
    </row>
    <row r="108" spans="1:7" x14ac:dyDescent="0.25">
      <c r="A108" t="s">
        <v>413</v>
      </c>
      <c r="B108" t="str">
        <f t="shared" si="1"/>
        <v>93449</v>
      </c>
      <c r="C108" s="153">
        <v>93449</v>
      </c>
      <c r="D108" t="s">
        <v>414</v>
      </c>
      <c r="E108" t="s">
        <v>246</v>
      </c>
      <c r="F108" s="131" t="s">
        <v>77</v>
      </c>
      <c r="G108" s="131" t="s">
        <v>85</v>
      </c>
    </row>
    <row r="109" spans="1:7" x14ac:dyDescent="0.25">
      <c r="A109" t="s">
        <v>716</v>
      </c>
      <c r="B109" t="str">
        <f t="shared" si="1"/>
        <v>90784</v>
      </c>
      <c r="C109" s="153">
        <v>90784</v>
      </c>
      <c r="D109" t="s">
        <v>717</v>
      </c>
      <c r="E109" t="s">
        <v>684</v>
      </c>
      <c r="F109" s="131" t="s">
        <v>77</v>
      </c>
      <c r="G109" s="131" t="s">
        <v>85</v>
      </c>
    </row>
    <row r="110" spans="1:7" x14ac:dyDescent="0.25">
      <c r="A110" t="s">
        <v>415</v>
      </c>
      <c r="B110" t="str">
        <f t="shared" si="1"/>
        <v>92404</v>
      </c>
      <c r="C110" s="153">
        <v>92404</v>
      </c>
      <c r="D110" t="s">
        <v>416</v>
      </c>
      <c r="E110" t="s">
        <v>417</v>
      </c>
      <c r="F110" s="131" t="s">
        <v>77</v>
      </c>
      <c r="G110" s="131" t="s">
        <v>85</v>
      </c>
    </row>
    <row r="111" spans="1:7" x14ac:dyDescent="0.25">
      <c r="A111" t="s">
        <v>421</v>
      </c>
      <c r="B111" t="str">
        <f t="shared" si="1"/>
        <v>93455</v>
      </c>
      <c r="C111" s="153">
        <v>93455</v>
      </c>
      <c r="D111" t="s">
        <v>422</v>
      </c>
      <c r="E111" t="s">
        <v>423</v>
      </c>
      <c r="F111" s="131" t="s">
        <v>77</v>
      </c>
      <c r="G111" s="131" t="s">
        <v>85</v>
      </c>
    </row>
    <row r="112" spans="1:7" x14ac:dyDescent="0.25">
      <c r="A112" t="s">
        <v>729</v>
      </c>
      <c r="B112" t="str">
        <f t="shared" si="1"/>
        <v>93906</v>
      </c>
      <c r="C112" s="153">
        <v>93906</v>
      </c>
      <c r="D112" t="s">
        <v>730</v>
      </c>
      <c r="E112" t="s">
        <v>138</v>
      </c>
      <c r="F112" s="131" t="s">
        <v>77</v>
      </c>
      <c r="G112" s="131" t="s">
        <v>85</v>
      </c>
    </row>
    <row r="113" spans="1:7" x14ac:dyDescent="0.25">
      <c r="A113" t="s">
        <v>424</v>
      </c>
      <c r="B113" t="str">
        <f t="shared" si="1"/>
        <v>93456</v>
      </c>
      <c r="C113" s="153">
        <v>93456</v>
      </c>
      <c r="D113" t="s">
        <v>425</v>
      </c>
      <c r="E113" t="s">
        <v>132</v>
      </c>
      <c r="F113" s="131">
        <v>10</v>
      </c>
      <c r="G113" s="131" t="s">
        <v>80</v>
      </c>
    </row>
    <row r="114" spans="1:7" x14ac:dyDescent="0.25">
      <c r="A114" t="s">
        <v>736</v>
      </c>
      <c r="B114" t="str">
        <f t="shared" si="1"/>
        <v>93910</v>
      </c>
      <c r="C114" s="153">
        <v>93910</v>
      </c>
      <c r="D114" t="s">
        <v>737</v>
      </c>
      <c r="E114" t="s">
        <v>152</v>
      </c>
      <c r="F114" s="131" t="s">
        <v>77</v>
      </c>
      <c r="G114" s="131" t="s">
        <v>85</v>
      </c>
    </row>
    <row r="115" spans="1:7" x14ac:dyDescent="0.25">
      <c r="A115" t="s">
        <v>2133</v>
      </c>
      <c r="B115" t="str">
        <f t="shared" si="1"/>
        <v>93461</v>
      </c>
      <c r="C115" s="153">
        <v>93461</v>
      </c>
      <c r="D115" t="s">
        <v>868</v>
      </c>
      <c r="E115" t="s">
        <v>684</v>
      </c>
      <c r="F115" s="131" t="s">
        <v>77</v>
      </c>
      <c r="G115" s="131" t="s">
        <v>85</v>
      </c>
    </row>
    <row r="116" spans="1:7" x14ac:dyDescent="0.25">
      <c r="A116" t="s">
        <v>844</v>
      </c>
      <c r="B116" t="str">
        <f t="shared" si="1"/>
        <v>93464</v>
      </c>
      <c r="C116" s="153">
        <v>93464</v>
      </c>
      <c r="D116" t="s">
        <v>845</v>
      </c>
      <c r="E116" t="s">
        <v>263</v>
      </c>
      <c r="F116" s="131" t="s">
        <v>77</v>
      </c>
      <c r="G116" s="131" t="s">
        <v>85</v>
      </c>
    </row>
    <row r="117" spans="1:7" x14ac:dyDescent="0.25">
      <c r="A117" t="s">
        <v>748</v>
      </c>
      <c r="B117" t="str">
        <f t="shared" si="1"/>
        <v>93002</v>
      </c>
      <c r="C117" s="153">
        <v>93002</v>
      </c>
      <c r="D117" t="s">
        <v>749</v>
      </c>
      <c r="E117" t="s">
        <v>167</v>
      </c>
      <c r="F117" s="131" t="s">
        <v>77</v>
      </c>
      <c r="G117" s="131" t="s">
        <v>85</v>
      </c>
    </row>
    <row r="118" spans="1:7" x14ac:dyDescent="0.25">
      <c r="A118" t="s">
        <v>437</v>
      </c>
      <c r="B118" t="str">
        <f t="shared" si="1"/>
        <v>93467</v>
      </c>
      <c r="C118" s="153">
        <v>93467</v>
      </c>
      <c r="D118" t="s">
        <v>438</v>
      </c>
      <c r="E118" t="s">
        <v>292</v>
      </c>
      <c r="F118" s="131" t="s">
        <v>77</v>
      </c>
      <c r="G118" s="131" t="s">
        <v>85</v>
      </c>
    </row>
    <row r="119" spans="1:7" x14ac:dyDescent="0.25">
      <c r="A119" t="s">
        <v>755</v>
      </c>
      <c r="B119" t="str">
        <f t="shared" si="1"/>
        <v>92896</v>
      </c>
      <c r="C119" s="153">
        <v>92896</v>
      </c>
      <c r="D119" t="s">
        <v>756</v>
      </c>
      <c r="E119" t="s">
        <v>132</v>
      </c>
      <c r="F119" s="131" t="s">
        <v>77</v>
      </c>
      <c r="G119" s="131" t="s">
        <v>85</v>
      </c>
    </row>
    <row r="120" spans="1:7" x14ac:dyDescent="0.25">
      <c r="A120" t="s">
        <v>757</v>
      </c>
      <c r="B120" t="str">
        <f t="shared" si="1"/>
        <v>93913</v>
      </c>
      <c r="C120" s="153">
        <v>93913</v>
      </c>
      <c r="D120" t="s">
        <v>758</v>
      </c>
      <c r="E120" t="s">
        <v>255</v>
      </c>
      <c r="F120" s="131" t="s">
        <v>77</v>
      </c>
      <c r="G120" s="131" t="s">
        <v>85</v>
      </c>
    </row>
    <row r="121" spans="1:7" x14ac:dyDescent="0.25">
      <c r="A121" t="s">
        <v>759</v>
      </c>
      <c r="B121" t="str">
        <f t="shared" si="1"/>
        <v>94194</v>
      </c>
      <c r="C121" s="153">
        <v>94194</v>
      </c>
      <c r="D121" t="s">
        <v>758</v>
      </c>
      <c r="E121" t="s">
        <v>98</v>
      </c>
      <c r="F121" s="131" t="s">
        <v>77</v>
      </c>
      <c r="G121" s="131" t="s">
        <v>85</v>
      </c>
    </row>
    <row r="122" spans="1:7" x14ac:dyDescent="0.25">
      <c r="A122" t="s">
        <v>760</v>
      </c>
      <c r="B122" t="str">
        <f t="shared" si="1"/>
        <v>94023</v>
      </c>
      <c r="C122" s="153">
        <v>94023</v>
      </c>
      <c r="D122" t="s">
        <v>761</v>
      </c>
      <c r="E122" t="s">
        <v>152</v>
      </c>
      <c r="F122" s="131" t="s">
        <v>77</v>
      </c>
      <c r="G122" s="131" t="s">
        <v>85</v>
      </c>
    </row>
    <row r="123" spans="1:7" x14ac:dyDescent="0.25">
      <c r="A123" t="s">
        <v>439</v>
      </c>
      <c r="B123" t="str">
        <f t="shared" si="1"/>
        <v>94148</v>
      </c>
      <c r="C123" s="153">
        <v>94148</v>
      </c>
      <c r="D123" t="s">
        <v>440</v>
      </c>
      <c r="E123" t="s">
        <v>441</v>
      </c>
      <c r="F123" s="131" t="s">
        <v>77</v>
      </c>
      <c r="G123" s="131" t="s">
        <v>85</v>
      </c>
    </row>
    <row r="124" spans="1:7" x14ac:dyDescent="0.25">
      <c r="A124" t="s">
        <v>444</v>
      </c>
      <c r="B124" t="str">
        <f t="shared" si="1"/>
        <v>93478</v>
      </c>
      <c r="C124" s="153">
        <v>93478</v>
      </c>
      <c r="D124" t="s">
        <v>445</v>
      </c>
      <c r="E124" t="s">
        <v>446</v>
      </c>
      <c r="F124" s="131" t="s">
        <v>77</v>
      </c>
      <c r="G124" s="131" t="s">
        <v>85</v>
      </c>
    </row>
    <row r="125" spans="1:7" x14ac:dyDescent="0.25">
      <c r="A125" t="s">
        <v>451</v>
      </c>
      <c r="B125" t="str">
        <f t="shared" si="1"/>
        <v>93483</v>
      </c>
      <c r="C125" s="153">
        <v>93483</v>
      </c>
      <c r="D125" t="s">
        <v>452</v>
      </c>
      <c r="E125" t="s">
        <v>164</v>
      </c>
      <c r="F125" s="131" t="s">
        <v>77</v>
      </c>
      <c r="G125" s="131" t="s">
        <v>85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topLeftCell="A99" workbookViewId="0">
      <selection activeCell="J117" sqref="A1:J117"/>
    </sheetView>
  </sheetViews>
  <sheetFormatPr defaultRowHeight="15" x14ac:dyDescent="0.25"/>
  <cols>
    <col min="1" max="1" width="2.7109375" customWidth="1"/>
    <col min="2" max="2" width="14.42578125" style="172" customWidth="1"/>
    <col min="3" max="3" width="11" style="172" customWidth="1"/>
    <col min="4" max="4" width="5.85546875" style="172" customWidth="1"/>
    <col min="5" max="5" width="10.42578125" style="131" customWidth="1"/>
    <col min="6" max="10" width="10.42578125" customWidth="1"/>
  </cols>
  <sheetData>
    <row r="1" spans="1:10" x14ac:dyDescent="0.25">
      <c r="A1" s="258"/>
      <c r="B1" s="249" t="s">
        <v>0</v>
      </c>
      <c r="C1" s="249" t="s">
        <v>1</v>
      </c>
      <c r="D1" s="249" t="s">
        <v>2</v>
      </c>
      <c r="E1" s="250" t="s">
        <v>778</v>
      </c>
      <c r="F1" s="250" t="s">
        <v>778</v>
      </c>
      <c r="G1" s="250" t="s">
        <v>778</v>
      </c>
      <c r="H1" s="250" t="s">
        <v>778</v>
      </c>
      <c r="I1" s="250" t="s">
        <v>778</v>
      </c>
      <c r="J1" s="250" t="s">
        <v>778</v>
      </c>
    </row>
    <row r="2" spans="1:10" x14ac:dyDescent="0.25">
      <c r="A2" s="258"/>
      <c r="B2" s="249"/>
      <c r="C2" s="249"/>
      <c r="D2" s="249"/>
      <c r="E2" s="250" t="s">
        <v>15</v>
      </c>
      <c r="F2" s="250" t="s">
        <v>16</v>
      </c>
      <c r="G2" s="250" t="s">
        <v>17</v>
      </c>
      <c r="H2" s="250" t="s">
        <v>18</v>
      </c>
      <c r="I2" s="250" t="s">
        <v>19</v>
      </c>
      <c r="J2" s="250" t="s">
        <v>20</v>
      </c>
    </row>
    <row r="3" spans="1:10" x14ac:dyDescent="0.25">
      <c r="A3" s="258"/>
      <c r="B3" s="249"/>
      <c r="C3" s="249"/>
      <c r="D3" s="249"/>
      <c r="E3" s="250"/>
      <c r="F3" s="250"/>
      <c r="G3" s="250"/>
      <c r="H3" s="259"/>
      <c r="I3" s="259"/>
      <c r="J3" s="259"/>
    </row>
    <row r="4" spans="1:10" x14ac:dyDescent="0.25">
      <c r="A4" s="258" t="s">
        <v>32</v>
      </c>
      <c r="B4" s="251" t="s">
        <v>33</v>
      </c>
      <c r="C4" s="251" t="s">
        <v>34</v>
      </c>
      <c r="D4" s="251" t="s">
        <v>35</v>
      </c>
      <c r="E4" s="260"/>
      <c r="F4" s="261"/>
      <c r="G4" s="261"/>
      <c r="H4" s="261"/>
      <c r="I4" s="261"/>
      <c r="J4" s="261"/>
    </row>
    <row r="5" spans="1:10" x14ac:dyDescent="0.25">
      <c r="A5" s="258"/>
      <c r="B5" s="251"/>
      <c r="C5" s="251" t="s">
        <v>36</v>
      </c>
      <c r="D5" s="251"/>
      <c r="E5" s="261"/>
      <c r="F5" s="261"/>
      <c r="G5" s="261"/>
      <c r="H5" s="261"/>
      <c r="I5" s="261"/>
      <c r="J5" s="261"/>
    </row>
    <row r="6" spans="1:10" x14ac:dyDescent="0.25">
      <c r="A6" s="252" t="s">
        <v>37</v>
      </c>
      <c r="B6" s="252"/>
      <c r="C6" s="252"/>
      <c r="D6" s="252"/>
      <c r="E6" s="262"/>
      <c r="F6" s="262"/>
      <c r="G6" s="262"/>
      <c r="H6" s="262"/>
      <c r="I6" s="262"/>
      <c r="J6" s="262"/>
    </row>
    <row r="7" spans="1:10" x14ac:dyDescent="0.25">
      <c r="A7" s="252">
        <v>11</v>
      </c>
      <c r="B7" s="122" t="s">
        <v>375</v>
      </c>
      <c r="C7" s="122" t="s">
        <v>124</v>
      </c>
      <c r="D7" s="122">
        <v>93424</v>
      </c>
      <c r="E7" s="191" t="s">
        <v>38</v>
      </c>
      <c r="F7" s="123"/>
      <c r="G7" s="263" t="s">
        <v>38</v>
      </c>
      <c r="H7" s="123"/>
      <c r="I7" s="123" t="str">
        <f>VLOOKUP(D7,ZMYSŁY!$C$2:$F$400,4,0)</f>
        <v/>
      </c>
      <c r="J7" s="123"/>
    </row>
    <row r="8" spans="1:10" hidden="1" x14ac:dyDescent="0.25">
      <c r="A8" s="264">
        <v>12</v>
      </c>
      <c r="B8" s="253" t="s">
        <v>866</v>
      </c>
      <c r="C8" s="253" t="s">
        <v>867</v>
      </c>
      <c r="D8" s="253">
        <v>79466</v>
      </c>
      <c r="E8" s="191"/>
      <c r="F8" s="123" t="e">
        <f>VLOOKUP(D8,HORMONY2!$C$2:$F$400,4,0)</f>
        <v>#N/A</v>
      </c>
      <c r="G8" s="123" t="e">
        <f>VLOOKUP(D8,NERWY1!$C$2:$F$400,4,0)</f>
        <v>#N/A</v>
      </c>
      <c r="H8" s="191" t="e">
        <f>VLOOKUP(D8,NERWY2!$C$2:$F$400,4,0)</f>
        <v>#N/A</v>
      </c>
      <c r="I8" s="191" t="e">
        <f>VLOOKUP(D8,ZMYSŁY!$C$2:$F$400,4,0)</f>
        <v>#N/A</v>
      </c>
      <c r="J8" s="191" t="e">
        <f>VLOOKUP(D8,MIĘŚNIE!$C$2:$F$400,4,0)</f>
        <v>#N/A</v>
      </c>
    </row>
    <row r="9" spans="1:10" hidden="1" x14ac:dyDescent="0.25">
      <c r="A9" s="264">
        <v>12</v>
      </c>
      <c r="B9" s="253" t="s">
        <v>741</v>
      </c>
      <c r="C9" s="253" t="s">
        <v>170</v>
      </c>
      <c r="D9" s="253">
        <v>82938</v>
      </c>
      <c r="E9" s="191" t="str">
        <f>VLOOKUP(D9,HORMONY1!$C$2:$F$400,4,0)</f>
        <v/>
      </c>
      <c r="F9" s="123">
        <f>VLOOKUP(D9,HORMONY2!$C$2:$F$400,4,0)</f>
        <v>8</v>
      </c>
      <c r="G9" s="123" t="str">
        <f>VLOOKUP(D9,NERWY1!$C$2:$F$400,4,0)</f>
        <v/>
      </c>
      <c r="H9" s="191" t="e">
        <f>VLOOKUP(D9,NERWY2!$C$2:$F$400,4,0)</f>
        <v>#N/A</v>
      </c>
      <c r="I9" s="191" t="e">
        <f>VLOOKUP(D9,ZMYSŁY!$C$2:$F$400,4,0)</f>
        <v>#N/A</v>
      </c>
      <c r="J9" s="191" t="e">
        <f>VLOOKUP(D9,MIĘŚNIE!$C$2:$F$400,4,0)</f>
        <v>#N/A</v>
      </c>
    </row>
    <row r="10" spans="1:10" x14ac:dyDescent="0.25">
      <c r="A10" s="252" t="s">
        <v>40</v>
      </c>
      <c r="B10" s="252"/>
      <c r="C10" s="252"/>
      <c r="D10" s="252"/>
      <c r="E10" s="262"/>
      <c r="F10" s="262"/>
      <c r="G10" s="262"/>
      <c r="H10" s="262"/>
      <c r="I10" s="262"/>
      <c r="J10" s="262"/>
    </row>
    <row r="11" spans="1:10" x14ac:dyDescent="0.25">
      <c r="A11" s="252">
        <v>5</v>
      </c>
      <c r="B11" s="122" t="s">
        <v>804</v>
      </c>
      <c r="C11" s="122" t="s">
        <v>805</v>
      </c>
      <c r="D11" s="122">
        <v>94210</v>
      </c>
      <c r="E11" s="123"/>
      <c r="F11" s="123"/>
      <c r="G11" s="123"/>
      <c r="H11" s="123"/>
      <c r="I11" s="191" t="s">
        <v>38</v>
      </c>
      <c r="J11" s="123" t="str">
        <f>VLOOKUP(D11,MIĘŚNIE!$C$2:$F$400,4,0)</f>
        <v/>
      </c>
    </row>
    <row r="12" spans="1:10" x14ac:dyDescent="0.25">
      <c r="A12" s="252">
        <v>6</v>
      </c>
      <c r="B12" s="254" t="s">
        <v>218</v>
      </c>
      <c r="C12" s="254" t="s">
        <v>170</v>
      </c>
      <c r="D12" s="254">
        <v>93310</v>
      </c>
      <c r="E12" s="123" t="str">
        <f>VLOOKUP(D12,HORMONY1!$C$2:$F$400,4,0)</f>
        <v/>
      </c>
      <c r="F12" s="123" t="str">
        <f>VLOOKUP(D12,HORMONY2!$C$2:$F$400,4,0)</f>
        <v/>
      </c>
      <c r="G12" s="123"/>
      <c r="H12" s="191" t="s">
        <v>38</v>
      </c>
      <c r="I12" s="191" t="s">
        <v>38</v>
      </c>
      <c r="J12" s="123"/>
    </row>
    <row r="13" spans="1:10" x14ac:dyDescent="0.25">
      <c r="A13" s="252">
        <v>12</v>
      </c>
      <c r="B13" s="122" t="s">
        <v>433</v>
      </c>
      <c r="C13" s="122" t="s">
        <v>180</v>
      </c>
      <c r="D13" s="122">
        <v>93463</v>
      </c>
      <c r="E13" s="191" t="s">
        <v>38</v>
      </c>
      <c r="F13" s="123"/>
      <c r="G13" s="123"/>
      <c r="H13" s="123"/>
      <c r="I13" s="191" t="s">
        <v>38</v>
      </c>
      <c r="J13" s="123" t="str">
        <f>VLOOKUP(D13,MIĘŚNIE!$C$2:$F$400,4,0)</f>
        <v/>
      </c>
    </row>
    <row r="14" spans="1:10" x14ac:dyDescent="0.25">
      <c r="A14" s="252" t="s">
        <v>43</v>
      </c>
      <c r="B14" s="252"/>
      <c r="C14" s="252"/>
      <c r="D14" s="252"/>
      <c r="E14" s="262"/>
      <c r="F14" s="262"/>
      <c r="G14" s="262"/>
      <c r="H14" s="262"/>
      <c r="I14" s="262"/>
      <c r="J14" s="262"/>
    </row>
    <row r="15" spans="1:10" x14ac:dyDescent="0.25">
      <c r="A15" s="252">
        <v>1</v>
      </c>
      <c r="B15" s="122" t="s">
        <v>123</v>
      </c>
      <c r="C15" s="122" t="s">
        <v>124</v>
      </c>
      <c r="D15" s="122">
        <v>93228</v>
      </c>
      <c r="E15" s="123"/>
      <c r="F15" s="263" t="s">
        <v>38</v>
      </c>
      <c r="G15" s="123"/>
      <c r="H15" s="123" t="str">
        <f>VLOOKUP(D15,NERWY2!$C$2:$F$400,4,0)</f>
        <v/>
      </c>
      <c r="I15" s="123"/>
      <c r="J15" s="123" t="str">
        <f>VLOOKUP(D15,MIĘŚNIE!$C$2:$F$400,4,0)</f>
        <v/>
      </c>
    </row>
    <row r="16" spans="1:10" x14ac:dyDescent="0.25">
      <c r="A16" s="252" t="s">
        <v>45</v>
      </c>
      <c r="B16" s="252"/>
      <c r="C16" s="252"/>
      <c r="D16" s="252"/>
      <c r="E16" s="262"/>
      <c r="F16" s="262"/>
      <c r="G16" s="262"/>
      <c r="H16" s="262"/>
      <c r="I16" s="262"/>
      <c r="J16" s="262"/>
    </row>
    <row r="17" spans="1:10" x14ac:dyDescent="0.25">
      <c r="A17" s="252">
        <v>5</v>
      </c>
      <c r="B17" s="122" t="s">
        <v>294</v>
      </c>
      <c r="C17" s="122" t="s">
        <v>295</v>
      </c>
      <c r="D17" s="122">
        <v>91585</v>
      </c>
      <c r="E17" s="123"/>
      <c r="F17" s="263" t="s">
        <v>38</v>
      </c>
      <c r="G17" s="123"/>
      <c r="H17" s="123" t="str">
        <f>VLOOKUP(D17,NERWY2!$C$2:$F$400,4,0)</f>
        <v/>
      </c>
      <c r="I17" s="123"/>
      <c r="J17" s="123" t="str">
        <f>VLOOKUP(D17,MIĘŚNIE!$C$2:$F$400,4,0)</f>
        <v/>
      </c>
    </row>
    <row r="18" spans="1:10" x14ac:dyDescent="0.25">
      <c r="A18" s="252">
        <v>11</v>
      </c>
      <c r="B18" s="122" t="s">
        <v>419</v>
      </c>
      <c r="C18" s="122" t="s">
        <v>420</v>
      </c>
      <c r="D18" s="122">
        <v>93454</v>
      </c>
      <c r="E18" s="123"/>
      <c r="F18" s="123"/>
      <c r="G18" s="263" t="s">
        <v>38</v>
      </c>
      <c r="H18" s="123"/>
      <c r="I18" s="123"/>
      <c r="J18" s="123"/>
    </row>
    <row r="19" spans="1:10" x14ac:dyDescent="0.25">
      <c r="A19" s="252" t="s">
        <v>47</v>
      </c>
      <c r="B19" s="252"/>
      <c r="C19" s="252"/>
      <c r="D19" s="252"/>
      <c r="E19" s="262"/>
      <c r="F19" s="262"/>
      <c r="G19" s="262"/>
      <c r="H19" s="262"/>
      <c r="I19" s="262"/>
      <c r="J19" s="262"/>
    </row>
    <row r="20" spans="1:10" x14ac:dyDescent="0.25">
      <c r="A20" s="252">
        <v>3</v>
      </c>
      <c r="B20" s="122" t="s">
        <v>220</v>
      </c>
      <c r="C20" s="122" t="s">
        <v>119</v>
      </c>
      <c r="D20" s="122">
        <v>93312</v>
      </c>
      <c r="E20" s="123" t="str">
        <f>VLOOKUP(D20,HORMONY1!$C$2:$F$400,4,0)</f>
        <v/>
      </c>
      <c r="F20" s="123" t="str">
        <f>VLOOKUP(D20,HORMONY2!$C$2:$F$400,4,0)</f>
        <v/>
      </c>
      <c r="G20" s="123"/>
      <c r="H20" s="123"/>
      <c r="I20" s="191" t="s">
        <v>38</v>
      </c>
      <c r="J20" s="123" t="str">
        <f>VLOOKUP(D20,MIĘŚNIE!$C$2:$F$400,4,0)</f>
        <v/>
      </c>
    </row>
    <row r="21" spans="1:10" hidden="1" x14ac:dyDescent="0.25">
      <c r="A21" s="264">
        <v>4</v>
      </c>
      <c r="B21" s="255" t="s">
        <v>872</v>
      </c>
      <c r="C21" s="255" t="s">
        <v>873</v>
      </c>
      <c r="D21" s="255">
        <v>93316</v>
      </c>
      <c r="E21" s="123"/>
      <c r="F21" s="123"/>
      <c r="G21" s="123"/>
      <c r="H21" s="123" t="e">
        <f>VLOOKUP(D21,NERWY2!$C$2:$F$400,4,0)</f>
        <v>#N/A</v>
      </c>
      <c r="I21" s="191" t="e">
        <f>VLOOKUP(D21,ZMYSŁY!$C$2:$F$400,4,0)</f>
        <v>#N/A</v>
      </c>
      <c r="J21" s="123" t="e">
        <f>VLOOKUP(D21,MIĘŚNIE!$C$2:$F$400,4,0)</f>
        <v>#N/A</v>
      </c>
    </row>
    <row r="22" spans="1:10" x14ac:dyDescent="0.25">
      <c r="A22" s="252">
        <v>6</v>
      </c>
      <c r="B22" s="122" t="s">
        <v>287</v>
      </c>
      <c r="C22" s="122" t="s">
        <v>233</v>
      </c>
      <c r="D22" s="122">
        <v>93362</v>
      </c>
      <c r="E22" s="191" t="s">
        <v>38</v>
      </c>
      <c r="F22" s="123" t="str">
        <f>VLOOKUP(D22,HORMONY2!$C$2:$F$400,4,0)</f>
        <v/>
      </c>
      <c r="G22" s="123"/>
      <c r="H22" s="123" t="str">
        <f>VLOOKUP(D22,NERWY2!$C$2:$F$400,4,0)</f>
        <v/>
      </c>
      <c r="I22" s="123"/>
      <c r="J22" s="123" t="str">
        <f>VLOOKUP(D22,MIĘŚNIE!$C$2:$F$400,4,0)</f>
        <v/>
      </c>
    </row>
    <row r="23" spans="1:10" x14ac:dyDescent="0.25">
      <c r="A23" s="252">
        <v>7</v>
      </c>
      <c r="B23" s="122" t="s">
        <v>297</v>
      </c>
      <c r="C23" s="122" t="s">
        <v>281</v>
      </c>
      <c r="D23" s="122">
        <v>89802</v>
      </c>
      <c r="E23" s="191" t="s">
        <v>38</v>
      </c>
      <c r="F23" s="123" t="str">
        <f>VLOOKUP(D23,HORMONY2!$C$2:$F$400,4,0)</f>
        <v/>
      </c>
      <c r="G23" s="123"/>
      <c r="H23" s="123"/>
      <c r="I23" s="123"/>
      <c r="J23" s="123"/>
    </row>
    <row r="24" spans="1:10" x14ac:dyDescent="0.25">
      <c r="A24" s="252">
        <v>10</v>
      </c>
      <c r="B24" s="122" t="s">
        <v>337</v>
      </c>
      <c r="C24" s="122" t="s">
        <v>338</v>
      </c>
      <c r="D24" s="122">
        <v>93399</v>
      </c>
      <c r="E24" s="123" t="str">
        <f>VLOOKUP(D24,HORMONY1!$C$2:$F$400,4,0)</f>
        <v/>
      </c>
      <c r="F24" s="123" t="str">
        <f>VLOOKUP(D24,HORMONY2!$C$2:$F$400,4,0)</f>
        <v/>
      </c>
      <c r="G24" s="263" t="s">
        <v>38</v>
      </c>
      <c r="H24" s="123" t="str">
        <f>VLOOKUP(D24,NERWY2!$C$2:$F$400,4,0)</f>
        <v/>
      </c>
      <c r="I24" s="123"/>
      <c r="J24" s="123" t="str">
        <f>VLOOKUP(D24,MIĘŚNIE!$C$2:$F$400,4,0)</f>
        <v/>
      </c>
    </row>
    <row r="25" spans="1:10" x14ac:dyDescent="0.25">
      <c r="A25" s="252">
        <v>12</v>
      </c>
      <c r="B25" s="122" t="s">
        <v>380</v>
      </c>
      <c r="C25" s="122" t="s">
        <v>381</v>
      </c>
      <c r="D25" s="122">
        <v>94044</v>
      </c>
      <c r="E25" s="191" t="s">
        <v>38</v>
      </c>
      <c r="F25" s="123"/>
      <c r="G25" s="123"/>
      <c r="H25" s="123"/>
      <c r="I25" s="123"/>
      <c r="J25" s="123"/>
    </row>
    <row r="26" spans="1:10" x14ac:dyDescent="0.25">
      <c r="A26" s="252">
        <v>13</v>
      </c>
      <c r="B26" s="122" t="s">
        <v>425</v>
      </c>
      <c r="C26" s="122" t="s">
        <v>132</v>
      </c>
      <c r="D26" s="122">
        <v>93456</v>
      </c>
      <c r="E26" s="191" t="s">
        <v>38</v>
      </c>
      <c r="F26" s="123"/>
      <c r="G26" s="123" t="str">
        <f>VLOOKUP(D26,NERWY1!$C$2:$F$400,4,0)</f>
        <v/>
      </c>
      <c r="H26" s="123"/>
      <c r="I26" s="123"/>
      <c r="J26" s="123"/>
    </row>
    <row r="27" spans="1:10" x14ac:dyDescent="0.25">
      <c r="A27" s="252" t="s">
        <v>48</v>
      </c>
      <c r="B27" s="252"/>
      <c r="C27" s="252"/>
      <c r="D27" s="252"/>
      <c r="E27" s="262"/>
      <c r="F27" s="262"/>
      <c r="G27" s="262"/>
      <c r="H27" s="262"/>
      <c r="I27" s="262"/>
      <c r="J27" s="262"/>
    </row>
    <row r="28" spans="1:10" x14ac:dyDescent="0.25">
      <c r="A28" s="252">
        <v>4</v>
      </c>
      <c r="B28" s="122" t="s">
        <v>242</v>
      </c>
      <c r="C28" s="122" t="s">
        <v>243</v>
      </c>
      <c r="D28" s="122">
        <v>93330</v>
      </c>
      <c r="E28" s="123" t="str">
        <f>VLOOKUP(D28,HORMONY1!$C$2:$F$400,4,0)</f>
        <v/>
      </c>
      <c r="F28" s="263" t="s">
        <v>38</v>
      </c>
      <c r="G28" s="123"/>
      <c r="H28" s="263" t="s">
        <v>38</v>
      </c>
      <c r="I28" s="123" t="str">
        <f>VLOOKUP(D28,ZMYSŁY!$C$2:$F$400,4,0)</f>
        <v/>
      </c>
      <c r="J28" s="123"/>
    </row>
    <row r="29" spans="1:10" x14ac:dyDescent="0.25">
      <c r="A29" s="252">
        <v>5</v>
      </c>
      <c r="B29" s="122" t="s">
        <v>250</v>
      </c>
      <c r="C29" s="122" t="s">
        <v>132</v>
      </c>
      <c r="D29" s="122">
        <v>93335</v>
      </c>
      <c r="E29" s="191" t="s">
        <v>38</v>
      </c>
      <c r="F29" s="123" t="str">
        <f>VLOOKUP(D29,HORMONY2!$C$2:$F$400,4,0)</f>
        <v/>
      </c>
      <c r="G29" s="123"/>
      <c r="H29" s="123"/>
      <c r="I29" s="123"/>
      <c r="J29" s="123"/>
    </row>
    <row r="30" spans="1:10" hidden="1" x14ac:dyDescent="0.25">
      <c r="A30" s="264">
        <v>9</v>
      </c>
      <c r="B30" s="256" t="s">
        <v>874</v>
      </c>
      <c r="C30" s="256" t="s">
        <v>480</v>
      </c>
      <c r="D30" s="256">
        <v>85940</v>
      </c>
      <c r="E30" s="186" t="s">
        <v>39</v>
      </c>
      <c r="F30" s="186" t="s">
        <v>39</v>
      </c>
      <c r="G30" s="123"/>
      <c r="H30" s="123" t="e">
        <f>VLOOKUP(D30,NERWY2!$C$2:$F$400,4,0)</f>
        <v>#N/A</v>
      </c>
      <c r="I30" s="123" t="e">
        <f>VLOOKUP(D30,ZMYSŁY!$C$2:$F$400,4,0)</f>
        <v>#N/A</v>
      </c>
      <c r="J30" s="123" t="e">
        <f>VLOOKUP(D30,MIĘŚNIE!$C$2:$F$400,4,0)</f>
        <v>#N/A</v>
      </c>
    </row>
    <row r="31" spans="1:10" x14ac:dyDescent="0.25">
      <c r="A31" s="252">
        <v>10</v>
      </c>
      <c r="B31" s="122" t="s">
        <v>370</v>
      </c>
      <c r="C31" s="122" t="s">
        <v>152</v>
      </c>
      <c r="D31" s="122">
        <v>93420</v>
      </c>
      <c r="E31" s="191" t="s">
        <v>38</v>
      </c>
      <c r="F31" s="123" t="str">
        <f>VLOOKUP(D31,HORMONY2!$C$2:$F$400,4,0)</f>
        <v/>
      </c>
      <c r="G31" s="123"/>
      <c r="H31" s="123"/>
      <c r="I31" s="123"/>
      <c r="J31" s="123"/>
    </row>
    <row r="32" spans="1:10" x14ac:dyDescent="0.25">
      <c r="A32" s="252">
        <v>11</v>
      </c>
      <c r="B32" s="122" t="s">
        <v>836</v>
      </c>
      <c r="C32" s="122" t="s">
        <v>180</v>
      </c>
      <c r="D32" s="122">
        <v>93421</v>
      </c>
      <c r="E32" s="123"/>
      <c r="F32" s="123"/>
      <c r="G32" s="123"/>
      <c r="H32" s="123" t="str">
        <f>VLOOKUP(D32,NERWY2!$C$2:$F$400,4,0)</f>
        <v/>
      </c>
      <c r="I32" s="263" t="s">
        <v>38</v>
      </c>
      <c r="J32" s="123" t="str">
        <f>VLOOKUP(D32,MIĘŚNIE!$C$2:$F$400,4,0)</f>
        <v/>
      </c>
    </row>
    <row r="33" spans="1:10" x14ac:dyDescent="0.25">
      <c r="A33" s="252" t="s">
        <v>49</v>
      </c>
      <c r="B33" s="252"/>
      <c r="C33" s="252"/>
      <c r="D33" s="252"/>
      <c r="E33" s="262"/>
      <c r="F33" s="262"/>
      <c r="G33" s="262"/>
      <c r="H33" s="262"/>
      <c r="I33" s="262"/>
      <c r="J33" s="262"/>
    </row>
    <row r="34" spans="1:10" x14ac:dyDescent="0.25">
      <c r="A34" s="252">
        <v>1</v>
      </c>
      <c r="B34" s="122" t="s">
        <v>129</v>
      </c>
      <c r="C34" s="122" t="s">
        <v>92</v>
      </c>
      <c r="D34" s="122">
        <v>93231</v>
      </c>
      <c r="E34" s="123" t="str">
        <f>VLOOKUP(D34,HORMONY1!$C$2:$F$400,4,0)</f>
        <v/>
      </c>
      <c r="F34" s="123"/>
      <c r="G34" s="123"/>
      <c r="H34" s="123"/>
      <c r="I34" s="191" t="s">
        <v>38</v>
      </c>
      <c r="J34" s="123"/>
    </row>
    <row r="35" spans="1:10" x14ac:dyDescent="0.25">
      <c r="A35" s="252">
        <v>4</v>
      </c>
      <c r="B35" s="122" t="s">
        <v>267</v>
      </c>
      <c r="C35" s="122" t="s">
        <v>138</v>
      </c>
      <c r="D35" s="122">
        <v>93345</v>
      </c>
      <c r="E35" s="123" t="str">
        <f>VLOOKUP(D35,HORMONY1!$C$2:$F$400,4,0)</f>
        <v/>
      </c>
      <c r="F35" s="263" t="s">
        <v>38</v>
      </c>
      <c r="G35" s="123"/>
      <c r="H35" s="123"/>
      <c r="I35" s="123" t="str">
        <f>VLOOKUP(D35,ZMYSŁY!$C$2:$F$400,4,0)</f>
        <v/>
      </c>
      <c r="J35" s="123" t="str">
        <f>VLOOKUP(D35,MIĘŚNIE!$C$2:$F$400,4,0)</f>
        <v/>
      </c>
    </row>
    <row r="36" spans="1:10" hidden="1" x14ac:dyDescent="0.25">
      <c r="A36" s="264">
        <v>6</v>
      </c>
      <c r="B36" s="255" t="s">
        <v>875</v>
      </c>
      <c r="C36" s="255" t="s">
        <v>876</v>
      </c>
      <c r="D36" s="255">
        <v>93372</v>
      </c>
      <c r="E36" s="186" t="s">
        <v>39</v>
      </c>
      <c r="F36" s="186" t="s">
        <v>39</v>
      </c>
      <c r="G36" s="186" t="s">
        <v>39</v>
      </c>
      <c r="H36" s="123" t="e">
        <f>VLOOKUP(D36,NERWY2!$C$2:$F$400,4,0)</f>
        <v>#N/A</v>
      </c>
      <c r="I36" s="123" t="e">
        <f>VLOOKUP(D36,ZMYSŁY!$C$2:$F$400,4,0)</f>
        <v>#N/A</v>
      </c>
      <c r="J36" s="123" t="e">
        <f>VLOOKUP(D36,MIĘŚNIE!$C$2:$F$400,4,0)</f>
        <v>#N/A</v>
      </c>
    </row>
    <row r="37" spans="1:10" x14ac:dyDescent="0.25">
      <c r="A37" s="252" t="s">
        <v>51</v>
      </c>
      <c r="B37" s="252"/>
      <c r="C37" s="252"/>
      <c r="D37" s="252"/>
      <c r="E37" s="262"/>
      <c r="F37" s="262"/>
      <c r="G37" s="262"/>
      <c r="H37" s="262"/>
      <c r="I37" s="262"/>
      <c r="J37" s="262"/>
    </row>
    <row r="38" spans="1:10" x14ac:dyDescent="0.25">
      <c r="A38" s="252">
        <v>1</v>
      </c>
      <c r="B38" s="122" t="s">
        <v>109</v>
      </c>
      <c r="C38" s="122" t="s">
        <v>110</v>
      </c>
      <c r="D38" s="122">
        <v>94212</v>
      </c>
      <c r="E38" s="123" t="str">
        <f>VLOOKUP(D38,HORMONY1!$C$2:$F$400,4,0)</f>
        <v/>
      </c>
      <c r="F38" s="123" t="str">
        <f>VLOOKUP(D38,HORMONY2!$C$2:$F$400,4,0)</f>
        <v/>
      </c>
      <c r="G38" s="123"/>
      <c r="H38" s="191" t="s">
        <v>38</v>
      </c>
      <c r="I38" s="123"/>
      <c r="J38" s="123" t="str">
        <f>VLOOKUP(D38,MIĘŚNIE!$C$2:$F$400,4,0)</f>
        <v/>
      </c>
    </row>
    <row r="39" spans="1:10" x14ac:dyDescent="0.25">
      <c r="A39" s="252" t="s">
        <v>53</v>
      </c>
      <c r="B39" s="252"/>
      <c r="C39" s="252"/>
      <c r="D39" s="252"/>
      <c r="E39" s="265"/>
      <c r="F39" s="252"/>
      <c r="G39" s="252"/>
      <c r="H39" s="252"/>
      <c r="I39" s="252"/>
      <c r="J39" s="252"/>
    </row>
    <row r="40" spans="1:10" x14ac:dyDescent="0.25">
      <c r="A40" s="252">
        <v>7</v>
      </c>
      <c r="B40" s="122" t="s">
        <v>289</v>
      </c>
      <c r="C40" s="122" t="s">
        <v>246</v>
      </c>
      <c r="D40" s="122">
        <v>93363</v>
      </c>
      <c r="E40" s="123" t="str">
        <f>VLOOKUP(D40,HORMONY1!$C$2:$F$400,4,0)</f>
        <v/>
      </c>
      <c r="F40" s="123" t="str">
        <f>VLOOKUP(D40,HORMONY2!$C$2:$F$400,4,0)</f>
        <v/>
      </c>
      <c r="G40" s="123"/>
      <c r="H40" s="123" t="str">
        <f>VLOOKUP(D40,NERWY2!$C$2:$F$400,4,0)</f>
        <v/>
      </c>
      <c r="I40" s="191" t="s">
        <v>38</v>
      </c>
      <c r="J40" s="123" t="str">
        <f>VLOOKUP(D40,MIĘŚNIE!$C$2:$F$400,4,0)</f>
        <v/>
      </c>
    </row>
    <row r="41" spans="1:10" x14ac:dyDescent="0.25">
      <c r="A41" s="252" t="s">
        <v>55</v>
      </c>
      <c r="B41" s="252"/>
      <c r="C41" s="252"/>
      <c r="D41" s="252"/>
      <c r="E41" s="265"/>
      <c r="F41" s="252"/>
      <c r="G41" s="252"/>
      <c r="H41" s="252"/>
      <c r="I41" s="252"/>
      <c r="J41" s="252"/>
    </row>
    <row r="42" spans="1:10" x14ac:dyDescent="0.25">
      <c r="A42" s="252">
        <v>1</v>
      </c>
      <c r="B42" s="122" t="s">
        <v>105</v>
      </c>
      <c r="C42" s="122" t="s">
        <v>106</v>
      </c>
      <c r="D42" s="122">
        <v>93213</v>
      </c>
      <c r="E42" s="191" t="s">
        <v>38</v>
      </c>
      <c r="F42" s="123" t="str">
        <f>VLOOKUP(D42,HORMONY2!$C$2:$F$400,4,0)</f>
        <v/>
      </c>
      <c r="G42" s="123"/>
      <c r="H42" s="123" t="str">
        <f>VLOOKUP(D42,NERWY2!$C$2:$F$400,4,0)</f>
        <v/>
      </c>
      <c r="I42" s="123"/>
      <c r="J42" s="123" t="str">
        <f>VLOOKUP(D42,MIĘŚNIE!$C$2:$F$400,4,0)</f>
        <v/>
      </c>
    </row>
    <row r="43" spans="1:10" hidden="1" x14ac:dyDescent="0.25">
      <c r="A43" s="264">
        <v>13</v>
      </c>
      <c r="B43" s="253" t="s">
        <v>881</v>
      </c>
      <c r="C43" s="253" t="s">
        <v>360</v>
      </c>
      <c r="D43" s="253">
        <v>86830</v>
      </c>
      <c r="E43" s="186" t="s">
        <v>39</v>
      </c>
      <c r="F43" s="186" t="s">
        <v>39</v>
      </c>
      <c r="G43" s="186" t="s">
        <v>39</v>
      </c>
      <c r="H43" s="123" t="e">
        <f>VLOOKUP(D43,NERWY2!$C$2:$F$400,4,0)</f>
        <v>#N/A</v>
      </c>
      <c r="I43" s="123" t="e">
        <f>VLOOKUP(D43,ZMYSŁY!$C$2:$F$400,4,0)</f>
        <v>#N/A</v>
      </c>
      <c r="J43" s="123" t="e">
        <f>VLOOKUP(D43,MIĘŚNIE!$C$2:$F$400,4,0)</f>
        <v>#N/A</v>
      </c>
    </row>
    <row r="44" spans="1:10" x14ac:dyDescent="0.25">
      <c r="A44" s="252" t="s">
        <v>56</v>
      </c>
      <c r="B44" s="252"/>
      <c r="C44" s="252"/>
      <c r="D44" s="252"/>
      <c r="E44" s="265"/>
      <c r="F44" s="252"/>
      <c r="G44" s="252"/>
      <c r="H44" s="252"/>
      <c r="I44" s="252"/>
      <c r="J44" s="252"/>
    </row>
    <row r="45" spans="1:10" x14ac:dyDescent="0.25">
      <c r="A45" s="252">
        <v>8</v>
      </c>
      <c r="B45" s="122" t="s">
        <v>819</v>
      </c>
      <c r="C45" s="122" t="s">
        <v>820</v>
      </c>
      <c r="D45" s="122">
        <v>93350</v>
      </c>
      <c r="E45" s="123"/>
      <c r="F45" s="123"/>
      <c r="G45" s="123"/>
      <c r="H45" s="123" t="str">
        <f>VLOOKUP(D45,NERWY2!$C$2:$F$400,4,0)</f>
        <v/>
      </c>
      <c r="I45" s="191" t="s">
        <v>38</v>
      </c>
      <c r="J45" s="123" t="str">
        <f>VLOOKUP(D45,MIĘŚNIE!$C$2:$F$400,4,0)</f>
        <v/>
      </c>
    </row>
    <row r="46" spans="1:10" x14ac:dyDescent="0.25">
      <c r="A46" s="252" t="s">
        <v>57</v>
      </c>
      <c r="B46" s="252"/>
      <c r="C46" s="252"/>
      <c r="D46" s="252"/>
      <c r="E46" s="265"/>
      <c r="F46" s="252"/>
      <c r="G46" s="252"/>
      <c r="H46" s="252"/>
      <c r="I46" s="252"/>
      <c r="J46" s="252"/>
    </row>
    <row r="47" spans="1:10" x14ac:dyDescent="0.25">
      <c r="A47" s="252">
        <v>5</v>
      </c>
      <c r="B47" s="122" t="s">
        <v>823</v>
      </c>
      <c r="C47" s="122" t="s">
        <v>149</v>
      </c>
      <c r="D47" s="122">
        <v>93361</v>
      </c>
      <c r="E47" s="123"/>
      <c r="F47" s="123"/>
      <c r="G47" s="123"/>
      <c r="H47" s="191" t="s">
        <v>38</v>
      </c>
      <c r="I47" s="123" t="str">
        <f>VLOOKUP(D47,ZMYSŁY!$C$2:$F$400,4,0)</f>
        <v/>
      </c>
      <c r="J47" s="123" t="str">
        <f>VLOOKUP(D47,MIĘŚNIE!$C$2:$F$400,4,0)</f>
        <v/>
      </c>
    </row>
    <row r="48" spans="1:10" x14ac:dyDescent="0.25">
      <c r="A48" s="252">
        <v>13</v>
      </c>
      <c r="B48" s="122" t="s">
        <v>452</v>
      </c>
      <c r="C48" s="122" t="s">
        <v>164</v>
      </c>
      <c r="D48" s="122">
        <v>93483</v>
      </c>
      <c r="E48" s="123" t="str">
        <f>VLOOKUP(D48,HORMONY1!$C$2:$F$400,4,0)</f>
        <v/>
      </c>
      <c r="F48" s="263" t="s">
        <v>38</v>
      </c>
      <c r="G48" s="263" t="s">
        <v>38</v>
      </c>
      <c r="H48" s="191" t="s">
        <v>38</v>
      </c>
      <c r="I48" s="263" t="s">
        <v>38</v>
      </c>
      <c r="J48" s="123" t="str">
        <f>VLOOKUP(D48,MIĘŚNIE!$C$2:$F$400,4,0)</f>
        <v/>
      </c>
    </row>
    <row r="49" spans="1:10" x14ac:dyDescent="0.25">
      <c r="A49" s="252" t="s">
        <v>58</v>
      </c>
      <c r="B49" s="252"/>
      <c r="C49" s="252"/>
      <c r="D49" s="252"/>
      <c r="E49" s="265"/>
      <c r="F49" s="252"/>
      <c r="G49" s="252"/>
      <c r="H49" s="252"/>
      <c r="I49" s="252"/>
      <c r="J49" s="252"/>
    </row>
    <row r="50" spans="1:10" x14ac:dyDescent="0.25">
      <c r="A50" s="252">
        <v>5</v>
      </c>
      <c r="B50" s="122" t="s">
        <v>163</v>
      </c>
      <c r="C50" s="122" t="s">
        <v>164</v>
      </c>
      <c r="D50" s="122">
        <v>93258</v>
      </c>
      <c r="E50" s="191" t="s">
        <v>38</v>
      </c>
      <c r="F50" s="263" t="s">
        <v>38</v>
      </c>
      <c r="G50" s="123"/>
      <c r="H50" s="123" t="str">
        <f>VLOOKUP(D50,NERWY2!$C$2:$F$400,4,0)</f>
        <v/>
      </c>
      <c r="I50" s="123" t="str">
        <f>VLOOKUP(D50,ZMYSŁY!$C$2:$F$400,4,0)</f>
        <v/>
      </c>
      <c r="J50" s="123" t="str">
        <f>VLOOKUP(D50,MIĘŚNIE!$C$2:$F$400,4,0)</f>
        <v/>
      </c>
    </row>
    <row r="51" spans="1:10" x14ac:dyDescent="0.25">
      <c r="A51" s="252">
        <v>6</v>
      </c>
      <c r="B51" s="122" t="s">
        <v>187</v>
      </c>
      <c r="C51" s="122" t="s">
        <v>188</v>
      </c>
      <c r="D51" s="122">
        <v>93284</v>
      </c>
      <c r="E51" s="123" t="str">
        <f>VLOOKUP(D51,HORMONY1!$C$2:$F$400,4,0)</f>
        <v/>
      </c>
      <c r="F51" s="123"/>
      <c r="G51" s="263" t="s">
        <v>38</v>
      </c>
      <c r="H51" s="123"/>
      <c r="I51" s="123"/>
      <c r="J51" s="123" t="str">
        <f>VLOOKUP(D51,MIĘŚNIE!$C$2:$F$400,4,0)</f>
        <v/>
      </c>
    </row>
    <row r="52" spans="1:10" x14ac:dyDescent="0.25">
      <c r="A52" s="252" t="s">
        <v>60</v>
      </c>
      <c r="B52" s="252"/>
      <c r="C52" s="252"/>
      <c r="D52" s="252"/>
      <c r="E52" s="265"/>
      <c r="F52" s="252"/>
      <c r="G52" s="252"/>
      <c r="H52" s="252"/>
      <c r="I52" s="252"/>
      <c r="J52" s="252"/>
    </row>
    <row r="53" spans="1:10" x14ac:dyDescent="0.25">
      <c r="A53" s="252">
        <v>4</v>
      </c>
      <c r="B53" s="122" t="s">
        <v>554</v>
      </c>
      <c r="C53" s="122" t="s">
        <v>124</v>
      </c>
      <c r="D53" s="122">
        <v>93292</v>
      </c>
      <c r="E53" s="191" t="s">
        <v>38</v>
      </c>
      <c r="F53" s="123"/>
      <c r="G53" s="123"/>
      <c r="H53" s="123"/>
      <c r="I53" s="191" t="s">
        <v>38</v>
      </c>
      <c r="J53" s="123"/>
    </row>
    <row r="54" spans="1:10" x14ac:dyDescent="0.25">
      <c r="A54" s="252">
        <v>7</v>
      </c>
      <c r="B54" s="254" t="s">
        <v>659</v>
      </c>
      <c r="C54" s="254" t="s">
        <v>351</v>
      </c>
      <c r="D54" s="254">
        <v>93397</v>
      </c>
      <c r="E54" s="191" t="s">
        <v>38</v>
      </c>
      <c r="F54" s="123" t="str">
        <f>VLOOKUP(D54,HORMONY2!$C$2:$F$400,4,0)</f>
        <v/>
      </c>
      <c r="G54" s="123"/>
      <c r="H54" s="123"/>
      <c r="I54" s="123" t="str">
        <f>VLOOKUP(D54,ZMYSŁY!$C$2:$F$400,4,0)</f>
        <v/>
      </c>
      <c r="J54" s="123" t="str">
        <f>VLOOKUP(D54,MIĘŚNIE!$C$2:$F$400,4,0)</f>
        <v/>
      </c>
    </row>
    <row r="55" spans="1:10" x14ac:dyDescent="0.25">
      <c r="A55" s="252" t="s">
        <v>61</v>
      </c>
      <c r="B55" s="252"/>
      <c r="C55" s="252"/>
      <c r="D55" s="252"/>
      <c r="E55" s="265"/>
      <c r="F55" s="252"/>
      <c r="G55" s="252"/>
      <c r="H55" s="252"/>
      <c r="I55" s="252"/>
      <c r="J55" s="252"/>
    </row>
    <row r="56" spans="1:10" x14ac:dyDescent="0.25">
      <c r="A56" s="252">
        <v>8</v>
      </c>
      <c r="B56" s="122" t="s">
        <v>702</v>
      </c>
      <c r="C56" s="122" t="s">
        <v>152</v>
      </c>
      <c r="D56" s="122">
        <v>93586</v>
      </c>
      <c r="E56" s="123" t="str">
        <f>VLOOKUP(D56,HORMONY1!$C$2:$F$400,4,0)</f>
        <v/>
      </c>
      <c r="F56" s="263" t="s">
        <v>38</v>
      </c>
      <c r="G56" s="123"/>
      <c r="H56" s="123"/>
      <c r="I56" s="123"/>
      <c r="J56" s="123" t="str">
        <f>VLOOKUP(D56,MIĘŚNIE!$C$2:$F$400,4,0)</f>
        <v/>
      </c>
    </row>
    <row r="57" spans="1:10" x14ac:dyDescent="0.25">
      <c r="A57" s="252" t="s">
        <v>62</v>
      </c>
      <c r="B57" s="252"/>
      <c r="C57" s="252"/>
      <c r="D57" s="252"/>
      <c r="E57" s="265"/>
      <c r="F57" s="252"/>
      <c r="G57" s="252"/>
      <c r="H57" s="252"/>
      <c r="I57" s="252"/>
      <c r="J57" s="252"/>
    </row>
    <row r="58" spans="1:10" x14ac:dyDescent="0.25">
      <c r="A58" s="252">
        <v>1</v>
      </c>
      <c r="B58" s="122" t="s">
        <v>470</v>
      </c>
      <c r="C58" s="122" t="s">
        <v>292</v>
      </c>
      <c r="D58" s="122">
        <v>93206</v>
      </c>
      <c r="E58" s="123" t="str">
        <f>VLOOKUP(D58,HORMONY1!$C$2:$F$400,4,0)</f>
        <v/>
      </c>
      <c r="F58" s="263" t="s">
        <v>38</v>
      </c>
      <c r="G58" s="123"/>
      <c r="H58" s="123"/>
      <c r="I58" s="123"/>
      <c r="J58" s="123"/>
    </row>
    <row r="59" spans="1:10" x14ac:dyDescent="0.25">
      <c r="A59" s="252" t="s">
        <v>63</v>
      </c>
      <c r="B59" s="252"/>
      <c r="C59" s="252"/>
      <c r="D59" s="252"/>
      <c r="E59" s="265"/>
      <c r="F59" s="252"/>
      <c r="G59" s="252"/>
      <c r="H59" s="252"/>
      <c r="I59" s="252"/>
      <c r="J59" s="252"/>
    </row>
    <row r="60" spans="1:10" x14ac:dyDescent="0.25">
      <c r="A60" s="252">
        <v>8</v>
      </c>
      <c r="B60" s="122" t="s">
        <v>673</v>
      </c>
      <c r="C60" s="122" t="s">
        <v>243</v>
      </c>
      <c r="D60" s="122">
        <v>91909</v>
      </c>
      <c r="E60" s="123"/>
      <c r="F60" s="263" t="s">
        <v>38</v>
      </c>
      <c r="G60" s="123"/>
      <c r="H60" s="191" t="s">
        <v>38</v>
      </c>
      <c r="I60" s="191" t="s">
        <v>38</v>
      </c>
      <c r="J60" s="191" t="s">
        <v>38</v>
      </c>
    </row>
    <row r="61" spans="1:10" x14ac:dyDescent="0.25">
      <c r="A61" s="252" t="s">
        <v>65</v>
      </c>
      <c r="B61" s="252"/>
      <c r="C61" s="252"/>
      <c r="D61" s="252"/>
      <c r="E61" s="265"/>
      <c r="F61" s="252"/>
      <c r="G61" s="252"/>
      <c r="H61" s="252"/>
      <c r="I61" s="252"/>
      <c r="J61" s="252"/>
    </row>
    <row r="62" spans="1:10" x14ac:dyDescent="0.25">
      <c r="A62" s="252">
        <v>13</v>
      </c>
      <c r="B62" s="122" t="s">
        <v>842</v>
      </c>
      <c r="C62" s="122" t="s">
        <v>468</v>
      </c>
      <c r="D62" s="122">
        <v>93437</v>
      </c>
      <c r="E62" s="123"/>
      <c r="F62" s="123"/>
      <c r="G62" s="123"/>
      <c r="H62" s="191" t="s">
        <v>38</v>
      </c>
      <c r="I62" s="123"/>
      <c r="J62" s="123" t="str">
        <f>VLOOKUP(D62,MIĘŚNIE!$C$2:$F$400,4,0)</f>
        <v/>
      </c>
    </row>
    <row r="63" spans="1:10" x14ac:dyDescent="0.25">
      <c r="A63" s="252" t="s">
        <v>67</v>
      </c>
      <c r="B63" s="252"/>
      <c r="C63" s="252"/>
      <c r="D63" s="252"/>
      <c r="E63" s="265"/>
      <c r="F63" s="252"/>
      <c r="G63" s="252"/>
      <c r="H63" s="252"/>
      <c r="I63" s="252"/>
      <c r="J63" s="252"/>
    </row>
    <row r="64" spans="1:10" x14ac:dyDescent="0.25">
      <c r="A64" s="252">
        <v>2</v>
      </c>
      <c r="B64" s="122" t="s">
        <v>475</v>
      </c>
      <c r="C64" s="122" t="s">
        <v>295</v>
      </c>
      <c r="D64" s="122">
        <v>94204</v>
      </c>
      <c r="E64" s="123" t="str">
        <f>VLOOKUP(D64,HORMONY1!$C$2:$F$400,4,0)</f>
        <v/>
      </c>
      <c r="F64" s="263" t="s">
        <v>38</v>
      </c>
      <c r="G64" s="123"/>
      <c r="H64" s="123"/>
      <c r="I64" s="123"/>
      <c r="J64" s="123" t="str">
        <f>VLOOKUP(D64,MIĘŚNIE!$C$2:$F$400,4,0)</f>
        <v/>
      </c>
    </row>
    <row r="65" spans="1:10" hidden="1" x14ac:dyDescent="0.25">
      <c r="A65" s="264">
        <v>3</v>
      </c>
      <c r="B65" s="253" t="s">
        <v>891</v>
      </c>
      <c r="C65" s="253" t="s">
        <v>113</v>
      </c>
      <c r="D65" s="253">
        <v>93844</v>
      </c>
      <c r="E65" s="123"/>
      <c r="F65" s="123"/>
      <c r="G65" s="123"/>
      <c r="H65" s="123" t="e">
        <f>VLOOKUP(D65,NERWY2!$C$2:$F$400,4,0)</f>
        <v>#N/A</v>
      </c>
      <c r="I65" s="123" t="e">
        <f>VLOOKUP(D65,ZMYSŁY!$C$2:$F$400,4,0)</f>
        <v>#N/A</v>
      </c>
      <c r="J65" s="123" t="e">
        <f>VLOOKUP(D65,MIĘŚNIE!$C$2:$F$400,4,0)</f>
        <v>#N/A</v>
      </c>
    </row>
    <row r="66" spans="1:10" x14ac:dyDescent="0.25">
      <c r="A66" s="252">
        <v>4</v>
      </c>
      <c r="B66" s="122" t="s">
        <v>511</v>
      </c>
      <c r="C66" s="122" t="s">
        <v>167</v>
      </c>
      <c r="D66" s="122">
        <v>94040</v>
      </c>
      <c r="E66" s="191" t="s">
        <v>38</v>
      </c>
      <c r="F66" s="263" t="s">
        <v>38</v>
      </c>
      <c r="G66" s="123"/>
      <c r="H66" s="123"/>
      <c r="I66" s="123" t="str">
        <f>VLOOKUP(D66,ZMYSŁY!$C$2:$F$400,4,0)</f>
        <v/>
      </c>
      <c r="J66" s="123" t="str">
        <f>VLOOKUP(D66,MIĘŚNIE!$C$2:$F$400,4,0)</f>
        <v/>
      </c>
    </row>
    <row r="67" spans="1:10" x14ac:dyDescent="0.25">
      <c r="A67" s="252">
        <v>6</v>
      </c>
      <c r="B67" s="122" t="s">
        <v>541</v>
      </c>
      <c r="C67" s="122" t="s">
        <v>152</v>
      </c>
      <c r="D67" s="122">
        <v>90912</v>
      </c>
      <c r="E67" s="123" t="str">
        <f>VLOOKUP(D67,HORMONY1!$C$2:$F$400,4,0)</f>
        <v/>
      </c>
      <c r="F67" s="263" t="s">
        <v>38</v>
      </c>
      <c r="G67" s="123"/>
      <c r="H67" s="123"/>
      <c r="I67" s="123" t="str">
        <f>VLOOKUP(D67,ZMYSŁY!$C$2:$F$400,4,0)</f>
        <v/>
      </c>
      <c r="J67" s="123" t="str">
        <f>VLOOKUP(D67,MIĘŚNIE!$C$2:$F$400,4,0)</f>
        <v/>
      </c>
    </row>
    <row r="68" spans="1:10" x14ac:dyDescent="0.25">
      <c r="A68" s="252">
        <v>8</v>
      </c>
      <c r="B68" s="122" t="s">
        <v>580</v>
      </c>
      <c r="C68" s="122" t="s">
        <v>135</v>
      </c>
      <c r="D68" s="122">
        <v>91141</v>
      </c>
      <c r="E68" s="123" t="str">
        <f>VLOOKUP(D68,HORMONY1!$C$2:$F$400,4,0)</f>
        <v/>
      </c>
      <c r="F68" s="263" t="s">
        <v>38</v>
      </c>
      <c r="G68" s="123"/>
      <c r="H68" s="123"/>
      <c r="I68" s="123"/>
      <c r="J68" s="123"/>
    </row>
    <row r="69" spans="1:10" hidden="1" x14ac:dyDescent="0.25">
      <c r="A69" s="264">
        <v>12</v>
      </c>
      <c r="B69" s="253" t="s">
        <v>892</v>
      </c>
      <c r="C69" s="253" t="s">
        <v>310</v>
      </c>
      <c r="D69" s="253">
        <v>93886</v>
      </c>
      <c r="E69" s="186" t="s">
        <v>39</v>
      </c>
      <c r="F69" s="186" t="s">
        <v>39</v>
      </c>
      <c r="G69" s="186" t="s">
        <v>39</v>
      </c>
      <c r="H69" s="123" t="e">
        <f>VLOOKUP(D69,NERWY2!$C$2:$F$400,4,0)</f>
        <v>#N/A</v>
      </c>
      <c r="I69" s="123" t="e">
        <f>VLOOKUP(D69,ZMYSŁY!$C$2:$F$400,4,0)</f>
        <v>#N/A</v>
      </c>
      <c r="J69" s="123" t="e">
        <f>VLOOKUP(D69,MIĘŚNIE!$C$2:$F$400,4,0)</f>
        <v>#N/A</v>
      </c>
    </row>
    <row r="70" spans="1:10" x14ac:dyDescent="0.25">
      <c r="A70" s="252">
        <v>11</v>
      </c>
      <c r="B70" s="122" t="s">
        <v>746</v>
      </c>
      <c r="C70" s="122" t="s">
        <v>747</v>
      </c>
      <c r="D70" s="122">
        <v>91796</v>
      </c>
      <c r="E70" s="123" t="str">
        <f>VLOOKUP(D70,HORMONY1!$C$2:$F$400,4,0)</f>
        <v/>
      </c>
      <c r="F70" s="263" t="s">
        <v>38</v>
      </c>
      <c r="G70" s="123"/>
      <c r="H70" s="123"/>
      <c r="I70" s="123" t="str">
        <f>VLOOKUP(D70,ZMYSŁY!$C$2:$F$400,4,0)</f>
        <v/>
      </c>
      <c r="J70" s="123"/>
    </row>
    <row r="71" spans="1:10" x14ac:dyDescent="0.25">
      <c r="A71" s="252" t="s">
        <v>68</v>
      </c>
      <c r="B71" s="252"/>
      <c r="C71" s="252"/>
      <c r="D71" s="252"/>
      <c r="E71" s="265"/>
      <c r="F71" s="252"/>
      <c r="G71" s="252"/>
      <c r="H71" s="252"/>
      <c r="I71" s="252"/>
      <c r="J71" s="252"/>
    </row>
    <row r="72" spans="1:10" x14ac:dyDescent="0.25">
      <c r="A72" s="252">
        <v>2</v>
      </c>
      <c r="B72" s="122" t="s">
        <v>472</v>
      </c>
      <c r="C72" s="122" t="s">
        <v>473</v>
      </c>
      <c r="D72" s="122">
        <v>93842</v>
      </c>
      <c r="E72" s="123"/>
      <c r="F72" s="263" t="s">
        <v>38</v>
      </c>
      <c r="G72" s="123"/>
      <c r="H72" s="123"/>
      <c r="I72" s="123"/>
      <c r="J72" s="123"/>
    </row>
    <row r="73" spans="1:10" x14ac:dyDescent="0.25">
      <c r="A73" s="252">
        <v>12</v>
      </c>
      <c r="B73" s="122" t="s">
        <v>657</v>
      </c>
      <c r="C73" s="122" t="s">
        <v>199</v>
      </c>
      <c r="D73" s="122">
        <v>94235</v>
      </c>
      <c r="E73" s="123" t="str">
        <f>VLOOKUP(D73,HORMONY1!$C$2:$F$400,4,0)</f>
        <v/>
      </c>
      <c r="F73" s="263" t="s">
        <v>38</v>
      </c>
      <c r="G73" s="123"/>
      <c r="H73" s="123"/>
      <c r="I73" s="123"/>
      <c r="J73" s="123"/>
    </row>
    <row r="74" spans="1:10" x14ac:dyDescent="0.25">
      <c r="A74" s="252">
        <v>13</v>
      </c>
      <c r="B74" s="122" t="s">
        <v>675</v>
      </c>
      <c r="C74" s="122" t="s">
        <v>92</v>
      </c>
      <c r="D74" s="122">
        <v>87754</v>
      </c>
      <c r="E74" s="191" t="s">
        <v>38</v>
      </c>
      <c r="F74" s="123" t="str">
        <f>VLOOKUP(D74,HORMONY2!$C$2:$F$400,4,0)</f>
        <v/>
      </c>
      <c r="G74" s="123"/>
      <c r="H74" s="123"/>
      <c r="I74" s="123" t="str">
        <f>VLOOKUP(D74,ZMYSŁY!$C$2:$F$400,4,0)</f>
        <v/>
      </c>
      <c r="J74" s="123" t="str">
        <f>VLOOKUP(D74,MIĘŚNIE!$C$2:$F$400,4,0)</f>
        <v/>
      </c>
    </row>
    <row r="75" spans="1:10" x14ac:dyDescent="0.25">
      <c r="A75" s="252" t="s">
        <v>69</v>
      </c>
      <c r="B75" s="252"/>
      <c r="C75" s="252"/>
      <c r="D75" s="252"/>
      <c r="E75" s="265"/>
      <c r="F75" s="252"/>
      <c r="G75" s="252"/>
      <c r="H75" s="252"/>
      <c r="I75" s="252"/>
      <c r="J75" s="252"/>
    </row>
    <row r="76" spans="1:10" x14ac:dyDescent="0.25">
      <c r="A76" s="252">
        <v>3</v>
      </c>
      <c r="B76" s="122" t="s">
        <v>521</v>
      </c>
      <c r="C76" s="122" t="s">
        <v>281</v>
      </c>
      <c r="D76" s="122">
        <v>93852</v>
      </c>
      <c r="E76" s="191" t="s">
        <v>38</v>
      </c>
      <c r="F76" s="123"/>
      <c r="G76" s="123"/>
      <c r="H76" s="123" t="str">
        <f>VLOOKUP(D76,NERWY2!$C$2:$F$400,4,0)</f>
        <v/>
      </c>
      <c r="I76" s="123"/>
      <c r="J76" s="123"/>
    </row>
    <row r="77" spans="1:10" x14ac:dyDescent="0.25">
      <c r="A77" s="252">
        <v>7</v>
      </c>
      <c r="B77" s="122" t="s">
        <v>587</v>
      </c>
      <c r="C77" s="122" t="s">
        <v>588</v>
      </c>
      <c r="D77" s="122">
        <v>92547</v>
      </c>
      <c r="E77" s="191" t="s">
        <v>38</v>
      </c>
      <c r="F77" s="263" t="s">
        <v>38</v>
      </c>
      <c r="G77" s="123"/>
      <c r="H77" s="191" t="s">
        <v>38</v>
      </c>
      <c r="I77" s="191" t="s">
        <v>38</v>
      </c>
      <c r="J77" s="191" t="s">
        <v>38</v>
      </c>
    </row>
    <row r="78" spans="1:10" x14ac:dyDescent="0.25">
      <c r="A78" s="252">
        <v>9</v>
      </c>
      <c r="B78" s="122" t="s">
        <v>632</v>
      </c>
      <c r="C78" s="122" t="s">
        <v>263</v>
      </c>
      <c r="D78" s="122">
        <v>94187</v>
      </c>
      <c r="E78" s="123"/>
      <c r="F78" s="263" t="s">
        <v>38</v>
      </c>
      <c r="G78" s="123" t="str">
        <f>VLOOKUP(D78,NERWY1!$C$2:$F$400,4,0)</f>
        <v/>
      </c>
      <c r="H78" s="123"/>
      <c r="I78" s="123" t="str">
        <f>VLOOKUP(D78,ZMYSŁY!$C$2:$F$400,4,0)</f>
        <v/>
      </c>
      <c r="J78" s="123" t="str">
        <f>VLOOKUP(D78,MIĘŚNIE!$C$2:$F$400,4,0)</f>
        <v/>
      </c>
    </row>
    <row r="79" spans="1:10" x14ac:dyDescent="0.25">
      <c r="A79" s="252" t="s">
        <v>70</v>
      </c>
      <c r="B79" s="252"/>
      <c r="C79" s="252"/>
      <c r="D79" s="252"/>
      <c r="E79" s="265"/>
      <c r="F79" s="252"/>
      <c r="G79" s="252"/>
      <c r="H79" s="252"/>
      <c r="I79" s="252"/>
      <c r="J79" s="252"/>
    </row>
    <row r="80" spans="1:10" x14ac:dyDescent="0.25">
      <c r="A80" s="252">
        <v>1</v>
      </c>
      <c r="B80" s="122" t="s">
        <v>509</v>
      </c>
      <c r="C80" s="122" t="s">
        <v>167</v>
      </c>
      <c r="D80" s="122">
        <v>92781</v>
      </c>
      <c r="E80" s="191" t="s">
        <v>38</v>
      </c>
      <c r="F80" s="123"/>
      <c r="G80" s="123"/>
      <c r="H80" s="123" t="str">
        <f>VLOOKUP(D80,NERWY2!$C$2:$F$400,4,0)</f>
        <v/>
      </c>
      <c r="I80" s="123" t="str">
        <f>VLOOKUP(D80,ZMYSŁY!$C$2:$F$400,4,0)</f>
        <v/>
      </c>
      <c r="J80" s="123"/>
    </row>
    <row r="81" spans="1:10" x14ac:dyDescent="0.25">
      <c r="A81" s="252">
        <v>3</v>
      </c>
      <c r="B81" s="122" t="s">
        <v>547</v>
      </c>
      <c r="C81" s="122" t="s">
        <v>548</v>
      </c>
      <c r="D81" s="122">
        <v>94038</v>
      </c>
      <c r="E81" s="191" t="s">
        <v>38</v>
      </c>
      <c r="F81" s="263" t="s">
        <v>38</v>
      </c>
      <c r="G81" s="123"/>
      <c r="H81" s="123"/>
      <c r="I81" s="123"/>
      <c r="J81" s="123"/>
    </row>
    <row r="82" spans="1:10" x14ac:dyDescent="0.25">
      <c r="A82" s="252">
        <v>4</v>
      </c>
      <c r="B82" s="122" t="s">
        <v>560</v>
      </c>
      <c r="C82" s="122" t="s">
        <v>468</v>
      </c>
      <c r="D82" s="122">
        <v>93863</v>
      </c>
      <c r="E82" s="123"/>
      <c r="F82" s="123"/>
      <c r="G82" s="123" t="str">
        <f>VLOOKUP(D82,NERWY1!$C$2:$F$400,4,0)</f>
        <v/>
      </c>
      <c r="H82" s="123"/>
      <c r="I82" s="191" t="s">
        <v>38</v>
      </c>
      <c r="J82" s="123" t="str">
        <f>VLOOKUP(D82,MIĘŚNIE!$C$2:$F$400,4,0)</f>
        <v/>
      </c>
    </row>
    <row r="83" spans="1:10" x14ac:dyDescent="0.25">
      <c r="A83" s="252">
        <v>5</v>
      </c>
      <c r="B83" s="122" t="s">
        <v>623</v>
      </c>
      <c r="C83" s="122" t="s">
        <v>624</v>
      </c>
      <c r="D83" s="122">
        <v>93881</v>
      </c>
      <c r="E83" s="191" t="s">
        <v>38</v>
      </c>
      <c r="F83" s="123"/>
      <c r="G83" s="263" t="s">
        <v>38</v>
      </c>
      <c r="H83" s="123"/>
      <c r="I83" s="123"/>
      <c r="J83" s="123" t="str">
        <f>VLOOKUP(D83,MIĘŚNIE!$C$2:$F$400,4,0)</f>
        <v/>
      </c>
    </row>
    <row r="84" spans="1:10" x14ac:dyDescent="0.25">
      <c r="A84" s="252">
        <v>6</v>
      </c>
      <c r="B84" s="122" t="s">
        <v>626</v>
      </c>
      <c r="C84" s="122" t="s">
        <v>167</v>
      </c>
      <c r="D84" s="122">
        <v>93882</v>
      </c>
      <c r="E84" s="123" t="str">
        <f>VLOOKUP(D84,HORMONY1!$C$2:$F$400,4,0)</f>
        <v/>
      </c>
      <c r="F84" s="123" t="str">
        <f>VLOOKUP(D84,HORMONY2!$C$2:$F$400,4,0)</f>
        <v/>
      </c>
      <c r="G84" s="123"/>
      <c r="H84" s="123"/>
      <c r="I84" s="191" t="s">
        <v>38</v>
      </c>
      <c r="J84" s="123" t="str">
        <f>VLOOKUP(D84,MIĘŚNIE!$C$2:$F$400,4,0)</f>
        <v/>
      </c>
    </row>
    <row r="85" spans="1:10" x14ac:dyDescent="0.25">
      <c r="A85" s="252">
        <v>9</v>
      </c>
      <c r="B85" s="122" t="s">
        <v>650</v>
      </c>
      <c r="C85" s="122" t="s">
        <v>119</v>
      </c>
      <c r="D85" s="122">
        <v>93888</v>
      </c>
      <c r="E85" s="123" t="str">
        <f>VLOOKUP(D85,HORMONY1!$C$2:$F$400,4,0)</f>
        <v/>
      </c>
      <c r="F85" s="263" t="s">
        <v>38</v>
      </c>
      <c r="G85" s="123"/>
      <c r="H85" s="123"/>
      <c r="I85" s="123"/>
      <c r="J85" s="123" t="str">
        <f>VLOOKUP(D85,MIĘŚNIE!$C$2:$F$400,4,0)</f>
        <v/>
      </c>
    </row>
    <row r="86" spans="1:10" x14ac:dyDescent="0.25">
      <c r="A86" s="252" t="s">
        <v>71</v>
      </c>
      <c r="B86" s="252"/>
      <c r="C86" s="252"/>
      <c r="D86" s="252"/>
      <c r="E86" s="265"/>
      <c r="F86" s="252"/>
      <c r="G86" s="252"/>
      <c r="H86" s="252"/>
      <c r="I86" s="252"/>
      <c r="J86" s="252"/>
    </row>
    <row r="87" spans="1:10" x14ac:dyDescent="0.25">
      <c r="A87" s="252">
        <v>2</v>
      </c>
      <c r="B87" s="122" t="s">
        <v>482</v>
      </c>
      <c r="C87" s="122" t="s">
        <v>483</v>
      </c>
      <c r="D87" s="122">
        <v>94213</v>
      </c>
      <c r="E87" s="123" t="str">
        <f>VLOOKUP(D87,HORMONY1!$C$2:$F$400,4,0)</f>
        <v/>
      </c>
      <c r="F87" s="263" t="s">
        <v>38</v>
      </c>
      <c r="G87" s="123"/>
      <c r="H87" s="123"/>
      <c r="I87" s="123"/>
      <c r="J87" s="123" t="str">
        <f>VLOOKUP(D87,MIĘŚNIE!$C$2:$F$400,4,0)</f>
        <v/>
      </c>
    </row>
    <row r="88" spans="1:10" x14ac:dyDescent="0.25">
      <c r="A88" s="252">
        <v>3</v>
      </c>
      <c r="B88" s="122" t="s">
        <v>507</v>
      </c>
      <c r="C88" s="122" t="s">
        <v>124</v>
      </c>
      <c r="D88" s="122">
        <v>93849</v>
      </c>
      <c r="E88" s="123"/>
      <c r="F88" s="263" t="s">
        <v>38</v>
      </c>
      <c r="G88" s="123"/>
      <c r="H88" s="123"/>
      <c r="I88" s="191" t="s">
        <v>38</v>
      </c>
      <c r="J88" s="123"/>
    </row>
    <row r="89" spans="1:10" x14ac:dyDescent="0.25">
      <c r="A89" s="252">
        <v>8</v>
      </c>
      <c r="B89" s="122" t="s">
        <v>670</v>
      </c>
      <c r="C89" s="122" t="s">
        <v>671</v>
      </c>
      <c r="D89" s="122">
        <v>94195</v>
      </c>
      <c r="E89" s="191" t="s">
        <v>38</v>
      </c>
      <c r="F89" s="123" t="str">
        <f>VLOOKUP(D89,HORMONY2!$C$2:$F$400,4,0)</f>
        <v/>
      </c>
      <c r="G89" s="123"/>
      <c r="H89" s="123"/>
      <c r="I89" s="123"/>
      <c r="J89" s="123" t="str">
        <f>VLOOKUP(D89,MIĘŚNIE!$C$2:$F$400,4,0)</f>
        <v/>
      </c>
    </row>
    <row r="90" spans="1:10" x14ac:dyDescent="0.25">
      <c r="A90" s="252">
        <v>9</v>
      </c>
      <c r="B90" s="257" t="s">
        <v>679</v>
      </c>
      <c r="C90" s="257" t="s">
        <v>583</v>
      </c>
      <c r="D90" s="257">
        <v>92271</v>
      </c>
      <c r="E90" s="191" t="s">
        <v>38</v>
      </c>
      <c r="F90" s="191" t="s">
        <v>38</v>
      </c>
      <c r="G90" s="191" t="s">
        <v>38</v>
      </c>
      <c r="H90" s="191" t="s">
        <v>38</v>
      </c>
      <c r="I90" s="123" t="str">
        <f>VLOOKUP(D90,ZMYSŁY!$C$2:$F$400,4,0)</f>
        <v/>
      </c>
      <c r="J90" s="123" t="str">
        <f>VLOOKUP(D90,MIĘŚNIE!$C$2:$F$400,4,0)</f>
        <v/>
      </c>
    </row>
    <row r="91" spans="1:10" x14ac:dyDescent="0.25">
      <c r="A91" s="252">
        <v>10</v>
      </c>
      <c r="B91" s="122" t="s">
        <v>688</v>
      </c>
      <c r="C91" s="122" t="s">
        <v>92</v>
      </c>
      <c r="D91" s="122">
        <v>90473</v>
      </c>
      <c r="E91" s="123" t="str">
        <f>VLOOKUP(D91,HORMONY1!$C$2:$F$400,4,0)</f>
        <v/>
      </c>
      <c r="F91" s="263" t="s">
        <v>38</v>
      </c>
      <c r="G91" s="123" t="str">
        <f>VLOOKUP(D91,NERWY1!$C$2:$F$400,4,0)</f>
        <v/>
      </c>
      <c r="H91" s="123" t="str">
        <f>VLOOKUP(D91,NERWY2!$C$2:$F$400,4,0)</f>
        <v/>
      </c>
      <c r="I91" s="123" t="str">
        <f>VLOOKUP(D91,ZMYSŁY!$C$2:$F$400,4,0)</f>
        <v/>
      </c>
      <c r="J91" s="123"/>
    </row>
    <row r="92" spans="1:10" x14ac:dyDescent="0.25">
      <c r="A92" s="252">
        <v>11</v>
      </c>
      <c r="B92" s="122" t="s">
        <v>693</v>
      </c>
      <c r="C92" s="122" t="s">
        <v>209</v>
      </c>
      <c r="D92" s="122">
        <v>92729</v>
      </c>
      <c r="E92" s="123" t="str">
        <f>VLOOKUP(D92,HORMONY1!$C$2:$F$400,4,0)</f>
        <v/>
      </c>
      <c r="F92" s="263" t="s">
        <v>38</v>
      </c>
      <c r="G92" s="123"/>
      <c r="H92" s="123"/>
      <c r="I92" s="123" t="str">
        <f>VLOOKUP(D92,ZMYSŁY!$C$2:$F$400,4,0)</f>
        <v/>
      </c>
      <c r="J92" s="123" t="str">
        <f>VLOOKUP(D92,MIĘŚNIE!$C$2:$F$400,4,0)</f>
        <v/>
      </c>
    </row>
    <row r="93" spans="1:10" x14ac:dyDescent="0.25">
      <c r="A93" s="252" t="s">
        <v>72</v>
      </c>
      <c r="B93" s="252"/>
      <c r="C93" s="252"/>
      <c r="D93" s="252"/>
      <c r="E93" s="265"/>
      <c r="F93" s="252"/>
      <c r="G93" s="252"/>
      <c r="H93" s="252"/>
      <c r="I93" s="252"/>
      <c r="J93" s="252"/>
    </row>
    <row r="94" spans="1:10" hidden="1" x14ac:dyDescent="0.25">
      <c r="A94" s="264">
        <v>3</v>
      </c>
      <c r="B94" s="253" t="s">
        <v>893</v>
      </c>
      <c r="C94" s="253" t="s">
        <v>894</v>
      </c>
      <c r="D94" s="253">
        <v>93861</v>
      </c>
      <c r="E94" s="123"/>
      <c r="F94" s="123"/>
      <c r="G94" s="123"/>
      <c r="H94" s="123" t="e">
        <f>VLOOKUP(D94,NERWY2!$C$2:$F$400,4,0)</f>
        <v>#N/A</v>
      </c>
      <c r="I94" s="191" t="e">
        <f>VLOOKUP(D94,ZMYSŁY!$C$2:$F$400,4,0)</f>
        <v>#N/A</v>
      </c>
      <c r="J94" s="191" t="e">
        <f>VLOOKUP(D94,MIĘŚNIE!$C$2:$F$400,4,0)</f>
        <v>#N/A</v>
      </c>
    </row>
    <row r="95" spans="1:10" x14ac:dyDescent="0.25">
      <c r="A95" s="252">
        <v>3</v>
      </c>
      <c r="B95" s="122" t="s">
        <v>605</v>
      </c>
      <c r="C95" s="122" t="s">
        <v>304</v>
      </c>
      <c r="D95" s="122">
        <v>93555</v>
      </c>
      <c r="E95" s="123" t="str">
        <f>VLOOKUP(D95,HORMONY1!$C$2:$F$400,4,0)</f>
        <v/>
      </c>
      <c r="F95" s="123" t="str">
        <f>VLOOKUP(D95,HORMONY2!$C$2:$F$400,4,0)</f>
        <v/>
      </c>
      <c r="G95" s="123"/>
      <c r="H95" s="123"/>
      <c r="I95" s="191" t="s">
        <v>38</v>
      </c>
      <c r="J95" s="191" t="s">
        <v>38</v>
      </c>
    </row>
    <row r="96" spans="1:10" x14ac:dyDescent="0.25">
      <c r="A96" s="252">
        <v>11</v>
      </c>
      <c r="B96" s="122" t="s">
        <v>758</v>
      </c>
      <c r="C96" s="122" t="s">
        <v>98</v>
      </c>
      <c r="D96" s="122">
        <v>94194</v>
      </c>
      <c r="E96" s="123" t="str">
        <f>VLOOKUP(D96,HORMONY1!$C$2:$F$400,4,0)</f>
        <v/>
      </c>
      <c r="F96" s="263" t="s">
        <v>38</v>
      </c>
      <c r="G96" s="123"/>
      <c r="H96" s="123"/>
      <c r="I96" s="123"/>
      <c r="J96" s="123" t="str">
        <f>VLOOKUP(D96,MIĘŚNIE!$C$2:$F$400,4,0)</f>
        <v/>
      </c>
    </row>
    <row r="97" spans="1:10" x14ac:dyDescent="0.25">
      <c r="A97" s="252" t="s">
        <v>73</v>
      </c>
      <c r="B97" s="252"/>
      <c r="C97" s="252"/>
      <c r="D97" s="252"/>
      <c r="E97" s="265"/>
      <c r="F97" s="252"/>
      <c r="G97" s="252"/>
      <c r="H97" s="252"/>
      <c r="I97" s="252"/>
      <c r="J97" s="252"/>
    </row>
    <row r="98" spans="1:10" x14ac:dyDescent="0.25">
      <c r="A98" s="252">
        <v>2</v>
      </c>
      <c r="B98" s="122" t="s">
        <v>488</v>
      </c>
      <c r="C98" s="122" t="s">
        <v>138</v>
      </c>
      <c r="D98" s="122">
        <v>93846</v>
      </c>
      <c r="E98" s="123" t="str">
        <f>VLOOKUP(D98,HORMONY1!$C$2:$F$400,4,0)</f>
        <v/>
      </c>
      <c r="F98" s="123" t="str">
        <f>VLOOKUP(D98,HORMONY2!$C$2:$F$400,4,0)</f>
        <v/>
      </c>
      <c r="G98" s="123"/>
      <c r="H98" s="123"/>
      <c r="I98" s="191" t="s">
        <v>38</v>
      </c>
      <c r="J98" s="123"/>
    </row>
    <row r="99" spans="1:10" x14ac:dyDescent="0.25">
      <c r="A99" s="252">
        <v>5</v>
      </c>
      <c r="B99" s="122" t="s">
        <v>523</v>
      </c>
      <c r="C99" s="122" t="s">
        <v>524</v>
      </c>
      <c r="D99" s="122">
        <v>93853</v>
      </c>
      <c r="E99" s="191" t="s">
        <v>38</v>
      </c>
      <c r="F99" s="123"/>
      <c r="G99" s="123"/>
      <c r="H99" s="123"/>
      <c r="I99" s="123"/>
      <c r="J99" s="123"/>
    </row>
    <row r="100" spans="1:10" x14ac:dyDescent="0.25">
      <c r="A100" s="252">
        <v>6</v>
      </c>
      <c r="B100" s="122" t="s">
        <v>603</v>
      </c>
      <c r="C100" s="122" t="s">
        <v>170</v>
      </c>
      <c r="D100" s="122">
        <v>93873</v>
      </c>
      <c r="E100" s="191" t="s">
        <v>38</v>
      </c>
      <c r="F100" s="123" t="str">
        <f>VLOOKUP(D100,HORMONY2!$C$2:$F$400,4,0)</f>
        <v/>
      </c>
      <c r="G100" s="123" t="str">
        <f>VLOOKUP(D100,NERWY1!$C$2:$F$400,4,0)</f>
        <v/>
      </c>
      <c r="H100" s="123" t="str">
        <f>VLOOKUP(D100,NERWY2!$C$2:$F$400,4,0)</f>
        <v/>
      </c>
      <c r="I100" s="123"/>
      <c r="J100" s="123" t="str">
        <f>VLOOKUP(D100,MIĘŚNIE!$C$2:$F$400,4,0)</f>
        <v/>
      </c>
    </row>
    <row r="101" spans="1:10" x14ac:dyDescent="0.25">
      <c r="A101" s="252">
        <v>10</v>
      </c>
      <c r="B101" s="122" t="s">
        <v>704</v>
      </c>
      <c r="C101" s="122" t="s">
        <v>124</v>
      </c>
      <c r="D101" s="122">
        <v>93907</v>
      </c>
      <c r="E101" s="191" t="s">
        <v>38</v>
      </c>
      <c r="F101" s="123"/>
      <c r="G101" s="123"/>
      <c r="H101" s="123"/>
      <c r="I101" s="123" t="str">
        <f>VLOOKUP(D101,ZMYSŁY!$C$2:$F$400,4,0)</f>
        <v/>
      </c>
      <c r="J101" s="123"/>
    </row>
    <row r="102" spans="1:10" x14ac:dyDescent="0.25">
      <c r="A102" s="252">
        <v>12</v>
      </c>
      <c r="B102" s="122" t="s">
        <v>734</v>
      </c>
      <c r="C102" s="122" t="s">
        <v>167</v>
      </c>
      <c r="D102" s="122">
        <v>87297</v>
      </c>
      <c r="E102" s="123" t="str">
        <f>VLOOKUP(D102,HORMONY1!$C$2:$F$400,4,0)</f>
        <v/>
      </c>
      <c r="F102" s="123"/>
      <c r="G102" s="123"/>
      <c r="H102" s="191" t="s">
        <v>38</v>
      </c>
      <c r="I102" s="123" t="str">
        <f>VLOOKUP(D102,ZMYSŁY!$C$2:$F$400,4,0)</f>
        <v/>
      </c>
      <c r="J102" s="123" t="str">
        <f>VLOOKUP(D102,MIĘŚNIE!$C$2:$F$400,4,0)</f>
        <v/>
      </c>
    </row>
    <row r="103" spans="1:10" x14ac:dyDescent="0.25">
      <c r="A103" s="252" t="s">
        <v>74</v>
      </c>
      <c r="B103" s="252"/>
      <c r="C103" s="252"/>
      <c r="D103" s="252"/>
      <c r="E103" s="265"/>
      <c r="F103" s="252"/>
      <c r="G103" s="252"/>
      <c r="H103" s="252"/>
      <c r="I103" s="252"/>
      <c r="J103" s="252"/>
    </row>
    <row r="104" spans="1:10" x14ac:dyDescent="0.25">
      <c r="A104" s="252">
        <v>5</v>
      </c>
      <c r="B104" s="122" t="s">
        <v>664</v>
      </c>
      <c r="C104" s="122" t="s">
        <v>98</v>
      </c>
      <c r="D104" s="122">
        <v>93894</v>
      </c>
      <c r="E104" s="123" t="str">
        <f>VLOOKUP(D104,HORMONY1!$C$2:$F$400,4,0)</f>
        <v/>
      </c>
      <c r="F104" s="263" t="s">
        <v>38</v>
      </c>
      <c r="G104" s="123"/>
      <c r="H104" s="123"/>
      <c r="I104" s="123" t="str">
        <f>VLOOKUP(D104,ZMYSŁY!$C$2:$F$400,4,0)</f>
        <v/>
      </c>
      <c r="J104" s="123" t="str">
        <f>VLOOKUP(D104,MIĘŚNIE!$C$2:$F$400,4,0)</f>
        <v/>
      </c>
    </row>
    <row r="105" spans="1:10" x14ac:dyDescent="0.25">
      <c r="A105" s="252">
        <v>8</v>
      </c>
      <c r="B105" s="122" t="s">
        <v>724</v>
      </c>
      <c r="C105" s="122" t="s">
        <v>167</v>
      </c>
      <c r="D105" s="122">
        <v>94029</v>
      </c>
      <c r="E105" s="123" t="str">
        <f>VLOOKUP(D105,HORMONY1!$C$2:$F$400,4,0)</f>
        <v/>
      </c>
      <c r="F105" s="263" t="s">
        <v>38</v>
      </c>
      <c r="G105" s="123"/>
      <c r="H105" s="123"/>
      <c r="I105" s="123"/>
      <c r="J105" s="123" t="str">
        <f>VLOOKUP(D105,MIĘŚNIE!$C$2:$F$400,4,0)</f>
        <v/>
      </c>
    </row>
    <row r="106" spans="1:10" x14ac:dyDescent="0.25">
      <c r="A106" s="252">
        <v>9</v>
      </c>
      <c r="B106" s="122" t="s">
        <v>728</v>
      </c>
      <c r="C106" s="122" t="s">
        <v>103</v>
      </c>
      <c r="D106" s="122">
        <v>93908</v>
      </c>
      <c r="E106" s="191" t="s">
        <v>38</v>
      </c>
      <c r="F106" s="263" t="s">
        <v>38</v>
      </c>
      <c r="G106" s="263" t="s">
        <v>38</v>
      </c>
      <c r="H106" s="191" t="s">
        <v>38</v>
      </c>
      <c r="I106" s="123"/>
      <c r="J106" s="191" t="s">
        <v>38</v>
      </c>
    </row>
    <row r="107" spans="1:10" x14ac:dyDescent="0.25">
      <c r="A107" s="252">
        <v>10</v>
      </c>
      <c r="B107" s="122" t="s">
        <v>739</v>
      </c>
      <c r="C107" s="122" t="s">
        <v>420</v>
      </c>
      <c r="D107" s="122">
        <v>90787</v>
      </c>
      <c r="E107" s="191" t="s">
        <v>38</v>
      </c>
      <c r="F107" s="263" t="s">
        <v>38</v>
      </c>
      <c r="G107" s="123"/>
      <c r="H107" s="123"/>
      <c r="I107" s="123"/>
      <c r="J107" s="123"/>
    </row>
    <row r="108" spans="1:10" x14ac:dyDescent="0.25">
      <c r="A108" s="252" t="s">
        <v>75</v>
      </c>
      <c r="B108" s="252"/>
      <c r="C108" s="252"/>
      <c r="D108" s="252"/>
      <c r="E108" s="265"/>
      <c r="F108" s="252"/>
      <c r="G108" s="252"/>
      <c r="H108" s="252"/>
      <c r="I108" s="252"/>
      <c r="J108" s="252"/>
    </row>
    <row r="109" spans="1:10" x14ac:dyDescent="0.25">
      <c r="A109" s="252">
        <v>3</v>
      </c>
      <c r="B109" s="122" t="s">
        <v>465</v>
      </c>
      <c r="C109" s="122" t="s">
        <v>149</v>
      </c>
      <c r="D109" s="122">
        <v>76695</v>
      </c>
      <c r="E109" s="123" t="str">
        <f>VLOOKUP(D109,HORMONY1!$C$2:$F$400,4,0)</f>
        <v/>
      </c>
      <c r="F109" s="263" t="s">
        <v>38</v>
      </c>
      <c r="G109" s="123"/>
      <c r="H109" s="123"/>
      <c r="I109" s="123"/>
      <c r="J109" s="123"/>
    </row>
    <row r="110" spans="1:10" hidden="1" x14ac:dyDescent="0.25">
      <c r="A110" s="264">
        <v>4</v>
      </c>
      <c r="B110" s="253" t="s">
        <v>871</v>
      </c>
      <c r="C110" s="253" t="s">
        <v>191</v>
      </c>
      <c r="D110" s="253">
        <v>70825</v>
      </c>
      <c r="E110" s="123"/>
      <c r="F110" s="123"/>
      <c r="G110" s="123"/>
      <c r="H110" s="191" t="e">
        <f>VLOOKUP(D110,NERWY2!$C$2:$F$400,4,0)</f>
        <v>#N/A</v>
      </c>
      <c r="I110" s="123" t="e">
        <f>VLOOKUP(D110,ZMYSŁY!$C$2:$F$400,4,0)</f>
        <v>#N/A</v>
      </c>
      <c r="J110" s="123" t="e">
        <f>VLOOKUP(D110,MIĘŚNIE!$C$2:$F$400,4,0)</f>
        <v>#N/A</v>
      </c>
    </row>
    <row r="111" spans="1:10" x14ac:dyDescent="0.25">
      <c r="A111" s="252">
        <v>4</v>
      </c>
      <c r="B111" s="122" t="s">
        <v>556</v>
      </c>
      <c r="C111" s="122" t="s">
        <v>180</v>
      </c>
      <c r="D111" s="122">
        <v>92937</v>
      </c>
      <c r="E111" s="123"/>
      <c r="F111" s="123"/>
      <c r="G111" s="123"/>
      <c r="H111" s="191" t="s">
        <v>38</v>
      </c>
      <c r="I111" s="123"/>
      <c r="J111" s="123" t="str">
        <f>VLOOKUP(D111,MIĘŚNIE!$C$2:$F$400,4,0)</f>
        <v/>
      </c>
    </row>
    <row r="112" spans="1:10" x14ac:dyDescent="0.25">
      <c r="A112" s="252">
        <v>6</v>
      </c>
      <c r="B112" s="122" t="s">
        <v>666</v>
      </c>
      <c r="C112" s="122" t="s">
        <v>95</v>
      </c>
      <c r="D112" s="122">
        <v>93895</v>
      </c>
      <c r="E112" s="123"/>
      <c r="F112" s="123" t="str">
        <f>VLOOKUP(D112,HORMONY2!$C$2:$F$400,4,0)</f>
        <v/>
      </c>
      <c r="G112" s="123"/>
      <c r="H112" s="123"/>
      <c r="I112" s="191" t="s">
        <v>38</v>
      </c>
      <c r="J112" s="123" t="str">
        <f>VLOOKUP(D112,MIĘŚNIE!$C$2:$F$400,4,0)</f>
        <v/>
      </c>
    </row>
    <row r="113" spans="1:10" x14ac:dyDescent="0.25">
      <c r="A113" s="252">
        <v>7</v>
      </c>
      <c r="B113" s="122" t="s">
        <v>677</v>
      </c>
      <c r="C113" s="122" t="s">
        <v>373</v>
      </c>
      <c r="D113" s="122">
        <v>88083</v>
      </c>
      <c r="E113" s="123"/>
      <c r="F113" s="123"/>
      <c r="G113" s="263" t="s">
        <v>38</v>
      </c>
      <c r="H113" s="123"/>
      <c r="I113" s="123"/>
      <c r="J113" s="123"/>
    </row>
    <row r="114" spans="1:10" x14ac:dyDescent="0.25">
      <c r="A114" s="252">
        <v>11</v>
      </c>
      <c r="B114" s="122" t="s">
        <v>737</v>
      </c>
      <c r="C114" s="122" t="s">
        <v>152</v>
      </c>
      <c r="D114" s="122">
        <v>93910</v>
      </c>
      <c r="E114" s="123"/>
      <c r="F114" s="123"/>
      <c r="G114" s="123"/>
      <c r="H114" s="123"/>
      <c r="I114" s="191" t="s">
        <v>38</v>
      </c>
      <c r="J114" s="123"/>
    </row>
    <row r="115" spans="1:10" x14ac:dyDescent="0.25">
      <c r="A115" s="252" t="s">
        <v>76</v>
      </c>
      <c r="B115" s="252"/>
      <c r="C115" s="252"/>
      <c r="D115" s="252"/>
      <c r="E115" s="265"/>
      <c r="F115" s="252"/>
      <c r="G115" s="252"/>
      <c r="H115" s="252"/>
      <c r="I115" s="252"/>
      <c r="J115" s="252"/>
    </row>
    <row r="116" spans="1:10" x14ac:dyDescent="0.25">
      <c r="A116" s="252">
        <v>2</v>
      </c>
      <c r="B116" s="122" t="s">
        <v>503</v>
      </c>
      <c r="C116" s="122" t="s">
        <v>161</v>
      </c>
      <c r="D116" s="122">
        <v>93784</v>
      </c>
      <c r="E116" s="191" t="s">
        <v>38</v>
      </c>
      <c r="F116" s="263" t="s">
        <v>38</v>
      </c>
      <c r="G116" s="123"/>
      <c r="H116" s="191" t="s">
        <v>38</v>
      </c>
      <c r="I116" s="191" t="s">
        <v>38</v>
      </c>
      <c r="J116" s="191" t="s">
        <v>38</v>
      </c>
    </row>
    <row r="117" spans="1:10" x14ac:dyDescent="0.25">
      <c r="A117" s="252">
        <v>3</v>
      </c>
      <c r="B117" s="122" t="s">
        <v>552</v>
      </c>
      <c r="C117" s="122" t="s">
        <v>333</v>
      </c>
      <c r="D117" s="122">
        <v>93860</v>
      </c>
      <c r="E117" s="191" t="s">
        <v>38</v>
      </c>
      <c r="F117" s="123"/>
      <c r="G117" s="123"/>
      <c r="H117" s="123" t="str">
        <f>VLOOKUP(D117,NERWY2!$C$2:$F$400,4,0)</f>
        <v/>
      </c>
      <c r="I117" s="123"/>
      <c r="J117" s="191" t="s">
        <v>38</v>
      </c>
    </row>
  </sheetData>
  <pageMargins left="0.7" right="0.7" top="0.75" bottom="0.75" header="0.3" footer="0.3"/>
  <pageSetup paperSize="9" scale="9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G32" sqref="G32"/>
    </sheetView>
  </sheetViews>
  <sheetFormatPr defaultRowHeight="15" x14ac:dyDescent="0.25"/>
  <cols>
    <col min="1" max="1" width="2.7109375" customWidth="1"/>
    <col min="2" max="2" width="14.42578125" style="172" customWidth="1"/>
    <col min="3" max="3" width="11" style="172" customWidth="1"/>
    <col min="4" max="4" width="5.85546875" style="172" customWidth="1"/>
    <col min="5" max="7" width="10.42578125" customWidth="1"/>
    <col min="8" max="9" width="10.42578125" bestFit="1" customWidth="1"/>
  </cols>
  <sheetData>
    <row r="1" spans="1:9" x14ac:dyDescent="0.25">
      <c r="A1" s="258"/>
      <c r="B1" s="249" t="s">
        <v>0</v>
      </c>
      <c r="C1" s="249" t="s">
        <v>1</v>
      </c>
      <c r="D1" s="249" t="s">
        <v>2</v>
      </c>
      <c r="E1" s="250" t="s">
        <v>778</v>
      </c>
      <c r="F1" s="250" t="s">
        <v>778</v>
      </c>
      <c r="G1" s="250" t="s">
        <v>778</v>
      </c>
      <c r="H1" s="250" t="s">
        <v>778</v>
      </c>
      <c r="I1" s="250" t="s">
        <v>778</v>
      </c>
    </row>
    <row r="2" spans="1:9" x14ac:dyDescent="0.25">
      <c r="A2" s="258"/>
      <c r="B2" s="249"/>
      <c r="C2" s="249"/>
      <c r="D2" s="249"/>
      <c r="E2" s="250" t="s">
        <v>21</v>
      </c>
      <c r="F2" s="250" t="s">
        <v>22</v>
      </c>
      <c r="G2" s="250" t="s">
        <v>23</v>
      </c>
      <c r="H2" s="250" t="s">
        <v>24</v>
      </c>
      <c r="I2" s="250" t="s">
        <v>25</v>
      </c>
    </row>
    <row r="3" spans="1:9" x14ac:dyDescent="0.25">
      <c r="A3" s="258"/>
      <c r="B3" s="249"/>
      <c r="C3" s="249"/>
      <c r="D3" s="249"/>
      <c r="E3" s="250"/>
      <c r="F3" s="250"/>
      <c r="G3" s="250"/>
      <c r="H3" s="250"/>
      <c r="I3" s="250"/>
    </row>
    <row r="4" spans="1:9" x14ac:dyDescent="0.25">
      <c r="A4" s="258" t="s">
        <v>32</v>
      </c>
      <c r="B4" s="251" t="s">
        <v>33</v>
      </c>
      <c r="C4" s="251" t="s">
        <v>34</v>
      </c>
      <c r="D4" s="251" t="s">
        <v>35</v>
      </c>
      <c r="E4" s="261"/>
      <c r="F4" s="261"/>
      <c r="G4" s="261"/>
      <c r="H4" s="261"/>
      <c r="I4" s="261"/>
    </row>
    <row r="5" spans="1:9" x14ac:dyDescent="0.25">
      <c r="A5" s="258"/>
      <c r="B5" s="251"/>
      <c r="C5" s="251" t="s">
        <v>36</v>
      </c>
      <c r="D5" s="251"/>
      <c r="E5" s="261"/>
      <c r="F5" s="261"/>
      <c r="G5" s="261"/>
      <c r="H5" s="261"/>
      <c r="I5" s="261"/>
    </row>
    <row r="6" spans="1:9" x14ac:dyDescent="0.25">
      <c r="A6" s="252" t="s">
        <v>48</v>
      </c>
      <c r="B6" s="252"/>
      <c r="C6" s="252"/>
      <c r="D6" s="252"/>
      <c r="E6" s="262"/>
      <c r="F6" s="262"/>
      <c r="G6" s="262"/>
      <c r="H6" s="262"/>
      <c r="I6" s="262"/>
    </row>
    <row r="7" spans="1:9" x14ac:dyDescent="0.25">
      <c r="A7" s="252">
        <v>8</v>
      </c>
      <c r="B7" s="122" t="s">
        <v>335</v>
      </c>
      <c r="C7" s="122" t="s">
        <v>152</v>
      </c>
      <c r="D7" s="122">
        <v>94140</v>
      </c>
      <c r="E7" s="263"/>
      <c r="F7" s="263"/>
      <c r="G7" s="263"/>
      <c r="H7" s="263" t="s">
        <v>38</v>
      </c>
      <c r="I7" s="263"/>
    </row>
    <row r="8" spans="1:9" x14ac:dyDescent="0.25">
      <c r="A8" s="252" t="s">
        <v>49</v>
      </c>
      <c r="B8" s="252"/>
      <c r="C8" s="252"/>
      <c r="D8" s="252"/>
      <c r="E8" s="262"/>
      <c r="F8" s="262"/>
      <c r="G8" s="262"/>
      <c r="H8" s="262"/>
      <c r="I8" s="262"/>
    </row>
    <row r="9" spans="1:9" x14ac:dyDescent="0.25">
      <c r="A9" s="252">
        <v>4</v>
      </c>
      <c r="B9" s="122" t="s">
        <v>267</v>
      </c>
      <c r="C9" s="122" t="s">
        <v>138</v>
      </c>
      <c r="D9" s="122">
        <v>93345</v>
      </c>
      <c r="E9" s="263" t="s">
        <v>38</v>
      </c>
      <c r="F9" s="263"/>
      <c r="G9" s="263"/>
      <c r="H9" s="263"/>
      <c r="I9" s="263"/>
    </row>
    <row r="10" spans="1:9" x14ac:dyDescent="0.25">
      <c r="A10" s="252" t="s">
        <v>55</v>
      </c>
      <c r="B10" s="252"/>
      <c r="C10" s="252"/>
      <c r="D10" s="252"/>
      <c r="E10" s="252"/>
      <c r="F10" s="252"/>
      <c r="G10" s="252"/>
      <c r="H10" s="262"/>
      <c r="I10" s="262"/>
    </row>
    <row r="11" spans="1:9" x14ac:dyDescent="0.25">
      <c r="A11" s="252">
        <v>1</v>
      </c>
      <c r="B11" s="122" t="s">
        <v>105</v>
      </c>
      <c r="C11" s="122" t="s">
        <v>106</v>
      </c>
      <c r="D11" s="122">
        <v>93213</v>
      </c>
      <c r="E11" s="191" t="s">
        <v>38</v>
      </c>
      <c r="F11" s="263" t="s">
        <v>38</v>
      </c>
      <c r="G11" s="263"/>
      <c r="H11" s="263"/>
      <c r="I11" s="263"/>
    </row>
    <row r="12" spans="1:9" x14ac:dyDescent="0.25">
      <c r="A12" s="252" t="s">
        <v>57</v>
      </c>
      <c r="B12" s="252"/>
      <c r="C12" s="252"/>
      <c r="D12" s="252"/>
      <c r="E12" s="252"/>
      <c r="F12" s="252"/>
      <c r="G12" s="252"/>
      <c r="H12" s="262"/>
      <c r="I12" s="262"/>
    </row>
    <row r="13" spans="1:9" x14ac:dyDescent="0.25">
      <c r="A13" s="252">
        <v>13</v>
      </c>
      <c r="B13" s="122" t="s">
        <v>452</v>
      </c>
      <c r="C13" s="122" t="s">
        <v>164</v>
      </c>
      <c r="D13" s="122">
        <v>93483</v>
      </c>
      <c r="E13" s="263" t="s">
        <v>38</v>
      </c>
      <c r="F13" s="263" t="s">
        <v>38</v>
      </c>
      <c r="G13" s="263"/>
      <c r="H13" s="263" t="s">
        <v>38</v>
      </c>
      <c r="I13" s="263"/>
    </row>
    <row r="14" spans="1:9" x14ac:dyDescent="0.25">
      <c r="A14" s="252" t="s">
        <v>60</v>
      </c>
      <c r="B14" s="252"/>
      <c r="C14" s="252"/>
      <c r="D14" s="252"/>
      <c r="E14" s="252"/>
      <c r="F14" s="252"/>
      <c r="G14" s="252"/>
      <c r="H14" s="262"/>
      <c r="I14" s="262"/>
    </row>
    <row r="15" spans="1:9" x14ac:dyDescent="0.25">
      <c r="A15" s="252">
        <v>4</v>
      </c>
      <c r="B15" s="122" t="s">
        <v>554</v>
      </c>
      <c r="C15" s="122" t="s">
        <v>124</v>
      </c>
      <c r="D15" s="122">
        <v>93292</v>
      </c>
      <c r="E15" s="263" t="s">
        <v>38</v>
      </c>
      <c r="F15" s="263"/>
      <c r="G15" s="263"/>
      <c r="H15" s="263"/>
      <c r="I15" s="263"/>
    </row>
    <row r="16" spans="1:9" x14ac:dyDescent="0.25">
      <c r="A16" s="252" t="s">
        <v>61</v>
      </c>
      <c r="B16" s="252"/>
      <c r="C16" s="252"/>
      <c r="D16" s="252"/>
      <c r="E16" s="252"/>
      <c r="F16" s="252"/>
      <c r="G16" s="252"/>
      <c r="H16" s="262"/>
      <c r="I16" s="262"/>
    </row>
    <row r="17" spans="1:9" x14ac:dyDescent="0.25">
      <c r="A17" s="252">
        <v>5</v>
      </c>
      <c r="B17" s="122" t="s">
        <v>888</v>
      </c>
      <c r="C17" s="122" t="s">
        <v>325</v>
      </c>
      <c r="D17" s="122">
        <v>93369</v>
      </c>
      <c r="E17" s="263"/>
      <c r="F17" s="263"/>
      <c r="G17" s="263"/>
      <c r="H17" s="263"/>
      <c r="I17" s="263" t="s">
        <v>38</v>
      </c>
    </row>
    <row r="18" spans="1:9" x14ac:dyDescent="0.25">
      <c r="A18" s="252" t="s">
        <v>67</v>
      </c>
      <c r="B18" s="252"/>
      <c r="C18" s="252"/>
      <c r="D18" s="252"/>
      <c r="E18" s="252"/>
      <c r="F18" s="252"/>
      <c r="G18" s="252"/>
      <c r="H18" s="262"/>
      <c r="I18" s="262"/>
    </row>
    <row r="19" spans="1:9" x14ac:dyDescent="0.25">
      <c r="A19" s="252">
        <v>10</v>
      </c>
      <c r="B19" s="122" t="s">
        <v>618</v>
      </c>
      <c r="C19" s="122" t="s">
        <v>619</v>
      </c>
      <c r="D19" s="122">
        <v>93878</v>
      </c>
      <c r="E19" s="263"/>
      <c r="F19" s="263"/>
      <c r="G19" s="263" t="s">
        <v>38</v>
      </c>
      <c r="H19" s="263"/>
      <c r="I19" s="263"/>
    </row>
    <row r="20" spans="1:9" x14ac:dyDescent="0.25">
      <c r="A20" s="252" t="s">
        <v>68</v>
      </c>
      <c r="B20" s="252"/>
      <c r="C20" s="252"/>
      <c r="D20" s="252"/>
      <c r="E20" s="252"/>
      <c r="F20" s="252"/>
      <c r="G20" s="252"/>
      <c r="H20" s="262"/>
      <c r="I20" s="262"/>
    </row>
    <row r="21" spans="1:9" x14ac:dyDescent="0.25">
      <c r="A21" s="252">
        <v>8</v>
      </c>
      <c r="B21" s="122" t="s">
        <v>577</v>
      </c>
      <c r="C21" s="122" t="s">
        <v>578</v>
      </c>
      <c r="D21" s="122">
        <v>70137</v>
      </c>
      <c r="E21" s="263" t="s">
        <v>38</v>
      </c>
      <c r="F21" s="263" t="s">
        <v>38</v>
      </c>
      <c r="G21" s="263" t="s">
        <v>38</v>
      </c>
      <c r="H21" s="263"/>
      <c r="I21" s="263"/>
    </row>
    <row r="22" spans="1:9" x14ac:dyDescent="0.25">
      <c r="A22" s="252" t="s">
        <v>72</v>
      </c>
      <c r="B22" s="252"/>
      <c r="C22" s="252"/>
      <c r="D22" s="252"/>
      <c r="E22" s="252"/>
      <c r="F22" s="252"/>
      <c r="G22" s="252"/>
      <c r="H22" s="262"/>
      <c r="I22" s="262"/>
    </row>
    <row r="23" spans="1:9" x14ac:dyDescent="0.25">
      <c r="A23" s="252">
        <v>3</v>
      </c>
      <c r="B23" s="122" t="s">
        <v>605</v>
      </c>
      <c r="C23" s="122" t="s">
        <v>304</v>
      </c>
      <c r="D23" s="122">
        <v>93555</v>
      </c>
      <c r="E23" s="263" t="s">
        <v>38</v>
      </c>
      <c r="F23" s="263"/>
      <c r="G23" s="263"/>
      <c r="H23" s="263"/>
      <c r="I23" s="263"/>
    </row>
    <row r="24" spans="1:9" x14ac:dyDescent="0.25">
      <c r="A24" s="252">
        <v>6</v>
      </c>
      <c r="B24" s="122" t="s">
        <v>652</v>
      </c>
      <c r="C24" s="122" t="s">
        <v>653</v>
      </c>
      <c r="D24" s="122">
        <v>93889</v>
      </c>
      <c r="E24" s="263" t="s">
        <v>38</v>
      </c>
      <c r="F24" s="263"/>
      <c r="G24" s="263"/>
      <c r="H24" s="263"/>
      <c r="I24" s="263"/>
    </row>
    <row r="25" spans="1:9" x14ac:dyDescent="0.25">
      <c r="A25" s="252" t="s">
        <v>73</v>
      </c>
      <c r="B25" s="252"/>
      <c r="C25" s="252"/>
      <c r="D25" s="252"/>
      <c r="E25" s="252"/>
      <c r="F25" s="252"/>
      <c r="G25" s="252"/>
      <c r="H25" s="262"/>
      <c r="I25" s="262"/>
    </row>
    <row r="26" spans="1:9" x14ac:dyDescent="0.25">
      <c r="A26" s="252">
        <v>3</v>
      </c>
      <c r="B26" s="122" t="s">
        <v>496</v>
      </c>
      <c r="C26" s="122" t="s">
        <v>497</v>
      </c>
      <c r="D26" s="122">
        <v>94196</v>
      </c>
      <c r="E26" s="263" t="s">
        <v>38</v>
      </c>
      <c r="F26" s="263"/>
      <c r="G26" s="263"/>
      <c r="H26" s="263"/>
      <c r="I26" s="263"/>
    </row>
    <row r="27" spans="1:9" x14ac:dyDescent="0.25">
      <c r="A27" s="252" t="s">
        <v>75</v>
      </c>
      <c r="B27" s="252"/>
      <c r="C27" s="252"/>
      <c r="D27" s="252"/>
      <c r="E27" s="252"/>
      <c r="F27" s="252"/>
      <c r="G27" s="252"/>
      <c r="H27" s="262"/>
      <c r="I27" s="262"/>
    </row>
    <row r="28" spans="1:9" x14ac:dyDescent="0.25">
      <c r="A28" s="252">
        <v>3</v>
      </c>
      <c r="B28" s="122" t="s">
        <v>465</v>
      </c>
      <c r="C28" s="122" t="s">
        <v>149</v>
      </c>
      <c r="D28" s="122">
        <v>76695</v>
      </c>
      <c r="E28" s="263"/>
      <c r="F28" s="263" t="s">
        <v>38</v>
      </c>
      <c r="G28" s="263"/>
      <c r="H28" s="263"/>
      <c r="I28" s="2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128" workbookViewId="0">
      <selection activeCell="J166" sqref="J166"/>
    </sheetView>
  </sheetViews>
  <sheetFormatPr defaultColWidth="12.28515625" defaultRowHeight="15" x14ac:dyDescent="0.25"/>
  <cols>
    <col min="1" max="1" width="7.42578125" bestFit="1" customWidth="1"/>
    <col min="2" max="3" width="7.42578125" customWidth="1"/>
    <col min="4" max="4" width="15" bestFit="1" customWidth="1"/>
    <col min="5" max="5" width="12.28515625" bestFit="1" customWidth="1"/>
    <col min="6" max="6" width="5.7109375" style="131" bestFit="1" customWidth="1"/>
    <col min="7" max="7" width="12.7109375" style="131" bestFit="1" customWidth="1"/>
  </cols>
  <sheetData>
    <row r="1" spans="1:7" ht="15.75" x14ac:dyDescent="0.25">
      <c r="A1" t="s">
        <v>78</v>
      </c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ht="14.45" x14ac:dyDescent="0.3">
      <c r="A2" t="s">
        <v>453</v>
      </c>
      <c r="B2" t="str">
        <f>MID(A2,2,5)</f>
        <v>93839</v>
      </c>
      <c r="C2">
        <v>93839</v>
      </c>
      <c r="D2" t="s">
        <v>454</v>
      </c>
      <c r="E2" t="s">
        <v>281</v>
      </c>
      <c r="F2" s="131" t="s">
        <v>77</v>
      </c>
      <c r="G2" s="131" t="s">
        <v>85</v>
      </c>
    </row>
    <row r="3" spans="1:7" ht="14.45" x14ac:dyDescent="0.3">
      <c r="A3" t="s">
        <v>458</v>
      </c>
      <c r="B3" t="str">
        <f t="shared" ref="B3:B66" si="0">MID(A3,2,5)</f>
        <v>93153</v>
      </c>
      <c r="C3">
        <v>93153</v>
      </c>
      <c r="D3" t="s">
        <v>459</v>
      </c>
      <c r="E3" t="s">
        <v>460</v>
      </c>
      <c r="F3" s="131" t="s">
        <v>77</v>
      </c>
      <c r="G3" s="131" t="s">
        <v>85</v>
      </c>
    </row>
    <row r="4" spans="1:7" ht="14.45" x14ac:dyDescent="0.3">
      <c r="A4" t="s">
        <v>786</v>
      </c>
      <c r="B4" t="str">
        <f t="shared" si="0"/>
        <v>87288</v>
      </c>
      <c r="C4">
        <v>87288</v>
      </c>
      <c r="D4" t="s">
        <v>787</v>
      </c>
      <c r="E4" t="s">
        <v>92</v>
      </c>
      <c r="F4" s="131" t="s">
        <v>77</v>
      </c>
      <c r="G4" s="131" t="s">
        <v>85</v>
      </c>
    </row>
    <row r="5" spans="1:7" ht="14.45" x14ac:dyDescent="0.3">
      <c r="A5" t="s">
        <v>788</v>
      </c>
      <c r="B5" t="str">
        <f t="shared" si="0"/>
        <v>93203</v>
      </c>
      <c r="C5">
        <v>93203</v>
      </c>
      <c r="D5" t="s">
        <v>97</v>
      </c>
      <c r="E5" t="s">
        <v>141</v>
      </c>
      <c r="F5" s="131" t="s">
        <v>77</v>
      </c>
      <c r="G5" s="131" t="s">
        <v>85</v>
      </c>
    </row>
    <row r="6" spans="1:7" ht="14.45" x14ac:dyDescent="0.3">
      <c r="A6" t="s">
        <v>461</v>
      </c>
      <c r="B6" t="str">
        <f t="shared" si="0"/>
        <v>94043</v>
      </c>
      <c r="C6">
        <v>94043</v>
      </c>
      <c r="D6" t="s">
        <v>462</v>
      </c>
      <c r="E6" t="s">
        <v>463</v>
      </c>
      <c r="F6" s="131">
        <v>12</v>
      </c>
      <c r="G6" s="131" t="s">
        <v>80</v>
      </c>
    </row>
    <row r="7" spans="1:7" x14ac:dyDescent="0.25">
      <c r="A7" t="s">
        <v>464</v>
      </c>
      <c r="B7" t="str">
        <f t="shared" si="0"/>
        <v>76695</v>
      </c>
      <c r="C7">
        <v>76695</v>
      </c>
      <c r="D7" t="s">
        <v>465</v>
      </c>
      <c r="E7" t="s">
        <v>149</v>
      </c>
      <c r="F7" s="131">
        <v>11</v>
      </c>
      <c r="G7" s="131" t="s">
        <v>80</v>
      </c>
    </row>
    <row r="8" spans="1:7" ht="14.45" x14ac:dyDescent="0.3">
      <c r="A8" t="s">
        <v>466</v>
      </c>
      <c r="B8" t="str">
        <f t="shared" si="0"/>
        <v>93841</v>
      </c>
      <c r="C8">
        <v>93841</v>
      </c>
      <c r="D8" t="s">
        <v>467</v>
      </c>
      <c r="E8" t="s">
        <v>468</v>
      </c>
      <c r="F8" s="131" t="s">
        <v>77</v>
      </c>
      <c r="G8" s="131" t="s">
        <v>85</v>
      </c>
    </row>
    <row r="9" spans="1:7" ht="14.45" x14ac:dyDescent="0.3">
      <c r="A9" t="s">
        <v>99</v>
      </c>
      <c r="B9" t="str">
        <f t="shared" si="0"/>
        <v>93207</v>
      </c>
      <c r="C9">
        <v>93207</v>
      </c>
      <c r="D9" t="s">
        <v>100</v>
      </c>
      <c r="E9" t="s">
        <v>92</v>
      </c>
      <c r="F9" s="131" t="s">
        <v>77</v>
      </c>
      <c r="G9" s="131" t="s">
        <v>85</v>
      </c>
    </row>
    <row r="10" spans="1:7" ht="14.45" x14ac:dyDescent="0.3">
      <c r="A10" t="s">
        <v>474</v>
      </c>
      <c r="B10" t="str">
        <f t="shared" si="0"/>
        <v>94204</v>
      </c>
      <c r="C10">
        <v>94204</v>
      </c>
      <c r="D10" t="s">
        <v>475</v>
      </c>
      <c r="E10" t="s">
        <v>295</v>
      </c>
      <c r="F10" s="131" t="s">
        <v>77</v>
      </c>
      <c r="G10" s="131" t="s">
        <v>85</v>
      </c>
    </row>
    <row r="11" spans="1:7" ht="14.45" x14ac:dyDescent="0.3">
      <c r="A11" t="s">
        <v>789</v>
      </c>
      <c r="B11" t="str">
        <f t="shared" si="0"/>
        <v>93212</v>
      </c>
      <c r="C11">
        <v>93212</v>
      </c>
      <c r="D11" t="s">
        <v>790</v>
      </c>
      <c r="E11" t="s">
        <v>409</v>
      </c>
      <c r="F11" s="131" t="s">
        <v>77</v>
      </c>
      <c r="G11" s="131" t="s">
        <v>85</v>
      </c>
    </row>
    <row r="12" spans="1:7" ht="14.45" x14ac:dyDescent="0.3">
      <c r="A12" t="s">
        <v>476</v>
      </c>
      <c r="B12" t="str">
        <f t="shared" si="0"/>
        <v>93843</v>
      </c>
      <c r="C12">
        <v>93843</v>
      </c>
      <c r="D12" t="s">
        <v>477</v>
      </c>
      <c r="E12" t="s">
        <v>420</v>
      </c>
      <c r="F12" s="131" t="s">
        <v>77</v>
      </c>
      <c r="G12" s="131" t="s">
        <v>85</v>
      </c>
    </row>
    <row r="13" spans="1:7" ht="14.45" x14ac:dyDescent="0.3">
      <c r="A13" t="s">
        <v>104</v>
      </c>
      <c r="B13" t="str">
        <f t="shared" si="0"/>
        <v>93213</v>
      </c>
      <c r="C13">
        <v>93213</v>
      </c>
      <c r="D13" t="s">
        <v>105</v>
      </c>
      <c r="E13" t="s">
        <v>106</v>
      </c>
      <c r="F13" s="131" t="s">
        <v>77</v>
      </c>
      <c r="G13" s="131" t="s">
        <v>85</v>
      </c>
    </row>
    <row r="14" spans="1:7" ht="14.45" x14ac:dyDescent="0.3">
      <c r="A14" t="s">
        <v>108</v>
      </c>
      <c r="B14" t="str">
        <f t="shared" si="0"/>
        <v>94212</v>
      </c>
      <c r="C14">
        <v>94212</v>
      </c>
      <c r="D14" t="s">
        <v>109</v>
      </c>
      <c r="E14" t="s">
        <v>110</v>
      </c>
      <c r="F14" s="131" t="s">
        <v>77</v>
      </c>
      <c r="G14" s="131" t="s">
        <v>85</v>
      </c>
    </row>
    <row r="15" spans="1:7" ht="14.45" x14ac:dyDescent="0.3">
      <c r="A15" t="s">
        <v>478</v>
      </c>
      <c r="B15" t="str">
        <f t="shared" si="0"/>
        <v>92660</v>
      </c>
      <c r="C15">
        <v>92660</v>
      </c>
      <c r="D15" t="s">
        <v>479</v>
      </c>
      <c r="E15" t="s">
        <v>480</v>
      </c>
      <c r="F15" s="131" t="s">
        <v>77</v>
      </c>
      <c r="G15" s="131" t="s">
        <v>85</v>
      </c>
    </row>
    <row r="16" spans="1:7" ht="14.45" x14ac:dyDescent="0.3">
      <c r="A16" t="s">
        <v>481</v>
      </c>
      <c r="B16" t="str">
        <f t="shared" si="0"/>
        <v>94213</v>
      </c>
      <c r="C16">
        <v>94213</v>
      </c>
      <c r="D16" t="s">
        <v>482</v>
      </c>
      <c r="E16" t="s">
        <v>483</v>
      </c>
      <c r="F16" s="131" t="s">
        <v>77</v>
      </c>
      <c r="G16" s="131" t="s">
        <v>85</v>
      </c>
    </row>
    <row r="17" spans="1:7" ht="14.45" x14ac:dyDescent="0.3">
      <c r="A17" t="s">
        <v>120</v>
      </c>
      <c r="B17" t="str">
        <f t="shared" si="0"/>
        <v>93223</v>
      </c>
      <c r="C17">
        <v>93223</v>
      </c>
      <c r="D17" t="s">
        <v>121</v>
      </c>
      <c r="E17" t="s">
        <v>84</v>
      </c>
      <c r="F17" s="131" t="s">
        <v>77</v>
      </c>
      <c r="G17" s="131" t="s">
        <v>85</v>
      </c>
    </row>
    <row r="18" spans="1:7" x14ac:dyDescent="0.25">
      <c r="A18" t="s">
        <v>122</v>
      </c>
      <c r="B18" t="str">
        <f t="shared" si="0"/>
        <v>93228</v>
      </c>
      <c r="C18">
        <v>93228</v>
      </c>
      <c r="D18" t="s">
        <v>123</v>
      </c>
      <c r="E18" t="s">
        <v>124</v>
      </c>
      <c r="F18" s="131" t="s">
        <v>77</v>
      </c>
      <c r="G18" s="131" t="s">
        <v>85</v>
      </c>
    </row>
    <row r="19" spans="1:7" x14ac:dyDescent="0.25">
      <c r="A19" t="s">
        <v>484</v>
      </c>
      <c r="B19" t="str">
        <f t="shared" si="0"/>
        <v>92775</v>
      </c>
      <c r="C19">
        <v>92775</v>
      </c>
      <c r="D19" t="s">
        <v>485</v>
      </c>
      <c r="E19" t="s">
        <v>486</v>
      </c>
      <c r="F19" s="131" t="s">
        <v>77</v>
      </c>
      <c r="G19" s="131" t="s">
        <v>85</v>
      </c>
    </row>
    <row r="20" spans="1:7" ht="14.45" x14ac:dyDescent="0.3">
      <c r="A20" t="s">
        <v>128</v>
      </c>
      <c r="B20" t="str">
        <f t="shared" si="0"/>
        <v>93231</v>
      </c>
      <c r="C20">
        <v>93231</v>
      </c>
      <c r="D20" t="s">
        <v>129</v>
      </c>
      <c r="E20" t="s">
        <v>92</v>
      </c>
      <c r="F20" s="131">
        <v>14</v>
      </c>
      <c r="G20" s="131" t="s">
        <v>80</v>
      </c>
    </row>
    <row r="21" spans="1:7" ht="14.45" x14ac:dyDescent="0.3">
      <c r="A21" t="s">
        <v>487</v>
      </c>
      <c r="B21" t="str">
        <f t="shared" si="0"/>
        <v>93846</v>
      </c>
      <c r="C21">
        <v>93846</v>
      </c>
      <c r="D21" t="s">
        <v>488</v>
      </c>
      <c r="E21" t="s">
        <v>138</v>
      </c>
      <c r="F21" s="131">
        <v>10</v>
      </c>
      <c r="G21" s="131" t="s">
        <v>80</v>
      </c>
    </row>
    <row r="22" spans="1:7" ht="14.45" x14ac:dyDescent="0.3">
      <c r="A22" t="s">
        <v>489</v>
      </c>
      <c r="B22" t="str">
        <f t="shared" si="0"/>
        <v>93233</v>
      </c>
      <c r="C22">
        <v>93233</v>
      </c>
      <c r="D22" t="s">
        <v>490</v>
      </c>
      <c r="E22" t="s">
        <v>152</v>
      </c>
      <c r="F22" s="131" t="s">
        <v>77</v>
      </c>
      <c r="G22" s="131" t="s">
        <v>85</v>
      </c>
    </row>
    <row r="23" spans="1:7" x14ac:dyDescent="0.25">
      <c r="A23" t="s">
        <v>791</v>
      </c>
      <c r="B23" t="str">
        <f t="shared" si="0"/>
        <v>93234</v>
      </c>
      <c r="C23">
        <v>93234</v>
      </c>
      <c r="D23" t="s">
        <v>792</v>
      </c>
      <c r="E23" t="s">
        <v>255</v>
      </c>
      <c r="F23" s="131" t="s">
        <v>77</v>
      </c>
      <c r="G23" s="131" t="s">
        <v>85</v>
      </c>
    </row>
    <row r="24" spans="1:7" x14ac:dyDescent="0.25">
      <c r="A24" t="s">
        <v>493</v>
      </c>
      <c r="B24" t="str">
        <f t="shared" si="0"/>
        <v>94042</v>
      </c>
      <c r="C24">
        <v>94042</v>
      </c>
      <c r="D24" t="s">
        <v>494</v>
      </c>
      <c r="E24" t="s">
        <v>132</v>
      </c>
      <c r="F24" s="131" t="s">
        <v>77</v>
      </c>
      <c r="G24" s="131" t="s">
        <v>85</v>
      </c>
    </row>
    <row r="25" spans="1:7" ht="14.45" x14ac:dyDescent="0.3">
      <c r="A25" t="s">
        <v>793</v>
      </c>
      <c r="B25" t="str">
        <f t="shared" si="0"/>
        <v>93237</v>
      </c>
      <c r="C25">
        <v>93237</v>
      </c>
      <c r="D25" t="s">
        <v>794</v>
      </c>
      <c r="E25" t="s">
        <v>420</v>
      </c>
      <c r="F25" s="131">
        <v>14</v>
      </c>
      <c r="G25" s="131" t="s">
        <v>80</v>
      </c>
    </row>
    <row r="26" spans="1:7" ht="14.45" x14ac:dyDescent="0.3">
      <c r="A26" t="s">
        <v>495</v>
      </c>
      <c r="B26" t="str">
        <f t="shared" si="0"/>
        <v>94196</v>
      </c>
      <c r="C26">
        <v>94196</v>
      </c>
      <c r="D26" t="s">
        <v>496</v>
      </c>
      <c r="E26" t="s">
        <v>497</v>
      </c>
      <c r="F26" s="131">
        <v>12</v>
      </c>
      <c r="G26" s="131" t="s">
        <v>80</v>
      </c>
    </row>
    <row r="27" spans="1:7" ht="14.45" x14ac:dyDescent="0.3">
      <c r="A27" t="s">
        <v>136</v>
      </c>
      <c r="B27" t="str">
        <f t="shared" si="0"/>
        <v>93239</v>
      </c>
      <c r="C27">
        <v>93239</v>
      </c>
      <c r="D27" t="s">
        <v>137</v>
      </c>
      <c r="E27" t="s">
        <v>138</v>
      </c>
      <c r="F27" s="131" t="s">
        <v>77</v>
      </c>
      <c r="G27" s="131" t="s">
        <v>85</v>
      </c>
    </row>
    <row r="28" spans="1:7" x14ac:dyDescent="0.25">
      <c r="A28" t="s">
        <v>498</v>
      </c>
      <c r="B28" t="str">
        <f t="shared" si="0"/>
        <v>93240</v>
      </c>
      <c r="C28">
        <v>93240</v>
      </c>
      <c r="D28" t="s">
        <v>499</v>
      </c>
      <c r="E28" t="s">
        <v>373</v>
      </c>
      <c r="F28" s="131" t="s">
        <v>77</v>
      </c>
      <c r="G28" s="131" t="s">
        <v>85</v>
      </c>
    </row>
    <row r="29" spans="1:7" x14ac:dyDescent="0.25">
      <c r="A29" t="s">
        <v>500</v>
      </c>
      <c r="B29" t="str">
        <f t="shared" si="0"/>
        <v>94041</v>
      </c>
      <c r="C29">
        <v>94041</v>
      </c>
      <c r="D29" t="s">
        <v>501</v>
      </c>
      <c r="E29" t="s">
        <v>167</v>
      </c>
      <c r="F29" s="131" t="s">
        <v>77</v>
      </c>
      <c r="G29" s="131" t="s">
        <v>85</v>
      </c>
    </row>
    <row r="30" spans="1:7" ht="14.45" x14ac:dyDescent="0.3">
      <c r="A30" t="s">
        <v>502</v>
      </c>
      <c r="B30" t="str">
        <f t="shared" si="0"/>
        <v>93784</v>
      </c>
      <c r="C30">
        <v>93784</v>
      </c>
      <c r="D30" t="s">
        <v>503</v>
      </c>
      <c r="E30" t="s">
        <v>161</v>
      </c>
      <c r="F30" s="131">
        <v>6</v>
      </c>
      <c r="G30" s="131" t="s">
        <v>107</v>
      </c>
    </row>
    <row r="31" spans="1:7" ht="14.45" x14ac:dyDescent="0.3">
      <c r="A31" t="s">
        <v>139</v>
      </c>
      <c r="B31" t="str">
        <f t="shared" si="0"/>
        <v>93242</v>
      </c>
      <c r="C31">
        <v>93242</v>
      </c>
      <c r="D31" t="s">
        <v>140</v>
      </c>
      <c r="E31" t="s">
        <v>141</v>
      </c>
      <c r="F31" s="131" t="s">
        <v>77</v>
      </c>
      <c r="G31" s="131" t="s">
        <v>85</v>
      </c>
    </row>
    <row r="32" spans="1:7" ht="14.45" x14ac:dyDescent="0.3">
      <c r="A32" t="s">
        <v>506</v>
      </c>
      <c r="B32" t="str">
        <f t="shared" si="0"/>
        <v>93849</v>
      </c>
      <c r="C32">
        <v>93849</v>
      </c>
      <c r="D32" t="s">
        <v>507</v>
      </c>
      <c r="E32" t="s">
        <v>124</v>
      </c>
      <c r="F32" s="131">
        <v>0</v>
      </c>
      <c r="G32" s="131" t="s">
        <v>107</v>
      </c>
    </row>
    <row r="33" spans="1:7" ht="14.45" x14ac:dyDescent="0.3">
      <c r="A33" t="s">
        <v>795</v>
      </c>
      <c r="B33" t="str">
        <f t="shared" si="0"/>
        <v>93250</v>
      </c>
      <c r="C33">
        <v>93250</v>
      </c>
      <c r="D33" t="s">
        <v>796</v>
      </c>
      <c r="E33" t="s">
        <v>180</v>
      </c>
      <c r="F33" s="131">
        <v>14</v>
      </c>
      <c r="G33" s="131" t="s">
        <v>80</v>
      </c>
    </row>
    <row r="34" spans="1:7" ht="14.45" x14ac:dyDescent="0.3">
      <c r="A34" t="s">
        <v>508</v>
      </c>
      <c r="B34" t="str">
        <f t="shared" si="0"/>
        <v>92781</v>
      </c>
      <c r="C34">
        <v>92781</v>
      </c>
      <c r="D34" t="s">
        <v>509</v>
      </c>
      <c r="E34" t="s">
        <v>167</v>
      </c>
      <c r="F34" s="131">
        <v>9</v>
      </c>
      <c r="G34" s="131" t="s">
        <v>80</v>
      </c>
    </row>
    <row r="35" spans="1:7" ht="14.45" x14ac:dyDescent="0.3">
      <c r="A35" t="s">
        <v>510</v>
      </c>
      <c r="B35" t="str">
        <f t="shared" si="0"/>
        <v>94040</v>
      </c>
      <c r="C35">
        <v>94040</v>
      </c>
      <c r="D35" t="s">
        <v>511</v>
      </c>
      <c r="E35" t="s">
        <v>167</v>
      </c>
      <c r="F35" s="131" t="s">
        <v>77</v>
      </c>
      <c r="G35" s="131" t="s">
        <v>85</v>
      </c>
    </row>
    <row r="36" spans="1:7" x14ac:dyDescent="0.25">
      <c r="A36" t="s">
        <v>512</v>
      </c>
      <c r="B36" t="str">
        <f t="shared" si="0"/>
        <v>90899</v>
      </c>
      <c r="C36">
        <v>90899</v>
      </c>
      <c r="D36" t="s">
        <v>513</v>
      </c>
      <c r="E36" t="s">
        <v>135</v>
      </c>
      <c r="F36" s="131" t="s">
        <v>77</v>
      </c>
      <c r="G36" s="131" t="s">
        <v>85</v>
      </c>
    </row>
    <row r="37" spans="1:7" ht="14.45" x14ac:dyDescent="0.3">
      <c r="A37" t="s">
        <v>156</v>
      </c>
      <c r="B37" t="str">
        <f t="shared" si="0"/>
        <v>93252</v>
      </c>
      <c r="C37">
        <v>93252</v>
      </c>
      <c r="D37" t="s">
        <v>157</v>
      </c>
      <c r="E37" t="s">
        <v>158</v>
      </c>
      <c r="F37" s="131" t="s">
        <v>77</v>
      </c>
      <c r="G37" s="131" t="s">
        <v>85</v>
      </c>
    </row>
    <row r="38" spans="1:7" ht="14.45" x14ac:dyDescent="0.3">
      <c r="A38" t="s">
        <v>162</v>
      </c>
      <c r="B38" t="str">
        <f t="shared" si="0"/>
        <v>93258</v>
      </c>
      <c r="C38">
        <v>93258</v>
      </c>
      <c r="D38" t="s">
        <v>163</v>
      </c>
      <c r="E38" t="s">
        <v>164</v>
      </c>
      <c r="F38" s="131" t="s">
        <v>77</v>
      </c>
      <c r="G38" s="131" t="s">
        <v>85</v>
      </c>
    </row>
    <row r="39" spans="1:7" ht="14.45" x14ac:dyDescent="0.3">
      <c r="A39" t="s">
        <v>518</v>
      </c>
      <c r="B39" t="str">
        <f t="shared" si="0"/>
        <v>93851</v>
      </c>
      <c r="C39">
        <v>93851</v>
      </c>
      <c r="D39" t="s">
        <v>519</v>
      </c>
      <c r="E39" t="s">
        <v>103</v>
      </c>
      <c r="F39" s="131" t="s">
        <v>77</v>
      </c>
      <c r="G39" s="131" t="s">
        <v>85</v>
      </c>
    </row>
    <row r="40" spans="1:7" x14ac:dyDescent="0.25">
      <c r="A40" t="s">
        <v>520</v>
      </c>
      <c r="B40" t="str">
        <f t="shared" si="0"/>
        <v>93852</v>
      </c>
      <c r="C40">
        <v>93852</v>
      </c>
      <c r="D40" t="s">
        <v>521</v>
      </c>
      <c r="E40" t="s">
        <v>281</v>
      </c>
      <c r="F40" s="131">
        <v>9</v>
      </c>
      <c r="G40" s="131" t="s">
        <v>80</v>
      </c>
    </row>
    <row r="41" spans="1:7" x14ac:dyDescent="0.25">
      <c r="A41" t="s">
        <v>527</v>
      </c>
      <c r="B41" t="str">
        <f t="shared" si="0"/>
        <v>80981</v>
      </c>
      <c r="C41">
        <v>80981</v>
      </c>
      <c r="D41" t="s">
        <v>528</v>
      </c>
      <c r="E41" t="s">
        <v>412</v>
      </c>
      <c r="F41" s="131">
        <v>10</v>
      </c>
      <c r="G41" s="131" t="s">
        <v>80</v>
      </c>
    </row>
    <row r="42" spans="1:7" x14ac:dyDescent="0.25">
      <c r="A42" t="s">
        <v>797</v>
      </c>
      <c r="B42" t="str">
        <f t="shared" si="0"/>
        <v>90799</v>
      </c>
      <c r="C42">
        <v>90799</v>
      </c>
      <c r="D42" t="s">
        <v>798</v>
      </c>
      <c r="E42" t="s">
        <v>92</v>
      </c>
      <c r="F42" s="131" t="s">
        <v>77</v>
      </c>
      <c r="G42" s="131" t="s">
        <v>85</v>
      </c>
    </row>
    <row r="43" spans="1:7" x14ac:dyDescent="0.25">
      <c r="A43" t="s">
        <v>529</v>
      </c>
      <c r="B43" t="str">
        <f t="shared" si="0"/>
        <v>93266</v>
      </c>
      <c r="C43">
        <v>93266</v>
      </c>
      <c r="D43" t="s">
        <v>172</v>
      </c>
      <c r="E43" t="s">
        <v>183</v>
      </c>
      <c r="F43" s="131" t="s">
        <v>77</v>
      </c>
      <c r="G43" s="131" t="s">
        <v>85</v>
      </c>
    </row>
    <row r="44" spans="1:7" x14ac:dyDescent="0.25">
      <c r="A44" t="s">
        <v>171</v>
      </c>
      <c r="B44" t="str">
        <f t="shared" si="0"/>
        <v>93267</v>
      </c>
      <c r="C44">
        <v>93267</v>
      </c>
      <c r="D44" t="s">
        <v>172</v>
      </c>
      <c r="E44" t="s">
        <v>149</v>
      </c>
      <c r="F44" s="131" t="s">
        <v>77</v>
      </c>
      <c r="G44" s="131" t="s">
        <v>85</v>
      </c>
    </row>
    <row r="45" spans="1:7" x14ac:dyDescent="0.25">
      <c r="A45" t="s">
        <v>534</v>
      </c>
      <c r="B45" t="str">
        <f t="shared" si="0"/>
        <v>94039</v>
      </c>
      <c r="C45">
        <v>94039</v>
      </c>
      <c r="D45" t="s">
        <v>535</v>
      </c>
      <c r="E45" t="s">
        <v>351</v>
      </c>
      <c r="F45" s="131" t="s">
        <v>77</v>
      </c>
      <c r="G45" s="131" t="s">
        <v>85</v>
      </c>
    </row>
    <row r="46" spans="1:7" x14ac:dyDescent="0.25">
      <c r="A46" t="s">
        <v>799</v>
      </c>
      <c r="B46" t="str">
        <f t="shared" si="0"/>
        <v>93272</v>
      </c>
      <c r="C46">
        <v>93272</v>
      </c>
      <c r="D46" t="s">
        <v>800</v>
      </c>
      <c r="E46" t="s">
        <v>124</v>
      </c>
      <c r="F46" s="131" t="s">
        <v>77</v>
      </c>
      <c r="G46" s="131" t="s">
        <v>85</v>
      </c>
    </row>
    <row r="47" spans="1:7" ht="14.45" x14ac:dyDescent="0.3">
      <c r="A47" t="s">
        <v>536</v>
      </c>
      <c r="B47" t="str">
        <f t="shared" si="0"/>
        <v>93856</v>
      </c>
      <c r="C47">
        <v>93856</v>
      </c>
      <c r="D47" t="s">
        <v>537</v>
      </c>
      <c r="E47" t="s">
        <v>180</v>
      </c>
      <c r="F47" s="131" t="s">
        <v>77</v>
      </c>
      <c r="G47" s="131" t="s">
        <v>85</v>
      </c>
    </row>
    <row r="48" spans="1:7" ht="14.45" x14ac:dyDescent="0.3">
      <c r="A48" t="s">
        <v>801</v>
      </c>
      <c r="B48" t="str">
        <f t="shared" si="0"/>
        <v>93532</v>
      </c>
      <c r="C48">
        <v>93532</v>
      </c>
      <c r="D48" t="s">
        <v>802</v>
      </c>
      <c r="E48" t="s">
        <v>113</v>
      </c>
      <c r="F48" s="131">
        <v>14</v>
      </c>
      <c r="G48" s="131" t="s">
        <v>80</v>
      </c>
    </row>
    <row r="49" spans="1:7" ht="14.45" x14ac:dyDescent="0.3">
      <c r="A49" t="s">
        <v>178</v>
      </c>
      <c r="B49" t="str">
        <f t="shared" si="0"/>
        <v>93279</v>
      </c>
      <c r="C49">
        <v>93279</v>
      </c>
      <c r="D49" t="s">
        <v>179</v>
      </c>
      <c r="E49" t="s">
        <v>180</v>
      </c>
      <c r="F49" s="131" t="s">
        <v>77</v>
      </c>
      <c r="G49" s="131" t="s">
        <v>85</v>
      </c>
    </row>
    <row r="50" spans="1:7" ht="14.45" x14ac:dyDescent="0.3">
      <c r="A50" t="s">
        <v>186</v>
      </c>
      <c r="B50" t="str">
        <f t="shared" si="0"/>
        <v>93284</v>
      </c>
      <c r="C50">
        <v>93284</v>
      </c>
      <c r="D50" t="s">
        <v>187</v>
      </c>
      <c r="E50" t="s">
        <v>188</v>
      </c>
      <c r="F50" s="131" t="s">
        <v>77</v>
      </c>
      <c r="G50" s="131" t="s">
        <v>85</v>
      </c>
    </row>
    <row r="51" spans="1:7" ht="14.45" x14ac:dyDescent="0.3">
      <c r="A51" t="s">
        <v>540</v>
      </c>
      <c r="B51" t="str">
        <f t="shared" si="0"/>
        <v>90912</v>
      </c>
      <c r="C51">
        <v>90912</v>
      </c>
      <c r="D51" t="s">
        <v>541</v>
      </c>
      <c r="E51" t="s">
        <v>152</v>
      </c>
      <c r="F51" s="131" t="s">
        <v>77</v>
      </c>
      <c r="G51" s="131" t="s">
        <v>85</v>
      </c>
    </row>
    <row r="52" spans="1:7" ht="14.45" x14ac:dyDescent="0.3">
      <c r="A52" t="s">
        <v>551</v>
      </c>
      <c r="B52" t="str">
        <f t="shared" si="0"/>
        <v>93860</v>
      </c>
      <c r="C52">
        <v>93860</v>
      </c>
      <c r="D52" t="s">
        <v>552</v>
      </c>
      <c r="E52" t="s">
        <v>333</v>
      </c>
      <c r="F52" s="131">
        <v>7</v>
      </c>
      <c r="G52" s="131" t="s">
        <v>107</v>
      </c>
    </row>
    <row r="53" spans="1:7" ht="14.45" x14ac:dyDescent="0.3">
      <c r="A53" t="s">
        <v>553</v>
      </c>
      <c r="B53" t="str">
        <f t="shared" si="0"/>
        <v>93292</v>
      </c>
      <c r="C53">
        <v>93292</v>
      </c>
      <c r="D53" t="s">
        <v>554</v>
      </c>
      <c r="E53" t="s">
        <v>124</v>
      </c>
      <c r="F53" s="131">
        <v>9</v>
      </c>
      <c r="G53" s="131" t="s">
        <v>80</v>
      </c>
    </row>
    <row r="54" spans="1:7" ht="14.45" x14ac:dyDescent="0.3">
      <c r="A54" t="s">
        <v>555</v>
      </c>
      <c r="B54" t="str">
        <f t="shared" si="0"/>
        <v>92937</v>
      </c>
      <c r="C54">
        <v>92937</v>
      </c>
      <c r="D54" t="s">
        <v>556</v>
      </c>
      <c r="E54" t="s">
        <v>180</v>
      </c>
      <c r="F54" s="131" t="s">
        <v>77</v>
      </c>
      <c r="G54" s="131" t="s">
        <v>85</v>
      </c>
    </row>
    <row r="55" spans="1:7" ht="14.45" x14ac:dyDescent="0.3">
      <c r="A55" t="s">
        <v>803</v>
      </c>
      <c r="B55" t="str">
        <f t="shared" si="0"/>
        <v>94210</v>
      </c>
      <c r="C55">
        <v>94210</v>
      </c>
      <c r="D55" t="s">
        <v>804</v>
      </c>
      <c r="E55" t="s">
        <v>805</v>
      </c>
      <c r="F55" s="131" t="s">
        <v>77</v>
      </c>
      <c r="G55" s="131" t="s">
        <v>85</v>
      </c>
    </row>
    <row r="56" spans="1:7" ht="14.45" x14ac:dyDescent="0.3">
      <c r="A56" t="s">
        <v>195</v>
      </c>
      <c r="B56" t="str">
        <f t="shared" si="0"/>
        <v>93296</v>
      </c>
      <c r="C56">
        <v>93296</v>
      </c>
      <c r="D56" t="s">
        <v>196</v>
      </c>
      <c r="E56" t="s">
        <v>98</v>
      </c>
      <c r="F56" s="131" t="s">
        <v>77</v>
      </c>
      <c r="G56" s="131" t="s">
        <v>85</v>
      </c>
    </row>
    <row r="57" spans="1:7" x14ac:dyDescent="0.25">
      <c r="A57" t="s">
        <v>200</v>
      </c>
      <c r="B57" t="str">
        <f t="shared" si="0"/>
        <v>93298</v>
      </c>
      <c r="C57">
        <v>93298</v>
      </c>
      <c r="D57" t="s">
        <v>201</v>
      </c>
      <c r="E57" t="s">
        <v>202</v>
      </c>
      <c r="F57" s="131" t="s">
        <v>77</v>
      </c>
      <c r="G57" s="131" t="s">
        <v>85</v>
      </c>
    </row>
    <row r="58" spans="1:7" x14ac:dyDescent="0.25">
      <c r="A58" t="s">
        <v>559</v>
      </c>
      <c r="B58" t="str">
        <f t="shared" si="0"/>
        <v>93863</v>
      </c>
      <c r="C58">
        <v>93863</v>
      </c>
      <c r="D58" t="s">
        <v>560</v>
      </c>
      <c r="E58" t="s">
        <v>468</v>
      </c>
      <c r="F58" s="131" t="s">
        <v>77</v>
      </c>
      <c r="G58" s="131" t="s">
        <v>85</v>
      </c>
    </row>
    <row r="59" spans="1:7" x14ac:dyDescent="0.25">
      <c r="A59" t="s">
        <v>806</v>
      </c>
      <c r="B59" t="str">
        <f t="shared" si="0"/>
        <v>93299</v>
      </c>
      <c r="C59">
        <v>93299</v>
      </c>
      <c r="D59" t="s">
        <v>560</v>
      </c>
      <c r="E59" t="s">
        <v>807</v>
      </c>
      <c r="F59" s="131">
        <v>13</v>
      </c>
      <c r="G59" s="131" t="s">
        <v>80</v>
      </c>
    </row>
    <row r="60" spans="1:7" ht="14.45" x14ac:dyDescent="0.3">
      <c r="A60" t="s">
        <v>561</v>
      </c>
      <c r="B60" t="str">
        <f t="shared" si="0"/>
        <v>93302</v>
      </c>
      <c r="C60">
        <v>93302</v>
      </c>
      <c r="D60" t="s">
        <v>562</v>
      </c>
      <c r="E60" t="s">
        <v>98</v>
      </c>
      <c r="F60" s="131" t="s">
        <v>77</v>
      </c>
      <c r="G60" s="131" t="s">
        <v>85</v>
      </c>
    </row>
    <row r="61" spans="1:7" ht="14.45" x14ac:dyDescent="0.3">
      <c r="A61" t="s">
        <v>205</v>
      </c>
      <c r="B61" t="str">
        <f t="shared" si="0"/>
        <v>93303</v>
      </c>
      <c r="C61">
        <v>93303</v>
      </c>
      <c r="D61" t="s">
        <v>206</v>
      </c>
      <c r="E61" t="s">
        <v>95</v>
      </c>
      <c r="F61" s="131" t="s">
        <v>77</v>
      </c>
      <c r="G61" s="131" t="s">
        <v>85</v>
      </c>
    </row>
    <row r="62" spans="1:7" ht="14.45" x14ac:dyDescent="0.3">
      <c r="A62" t="s">
        <v>210</v>
      </c>
      <c r="B62" t="str">
        <f t="shared" si="0"/>
        <v>93305</v>
      </c>
      <c r="C62">
        <v>93305</v>
      </c>
      <c r="D62" t="s">
        <v>211</v>
      </c>
      <c r="E62" t="s">
        <v>167</v>
      </c>
      <c r="F62" s="131" t="s">
        <v>77</v>
      </c>
      <c r="G62" s="131" t="s">
        <v>85</v>
      </c>
    </row>
    <row r="63" spans="1:7" ht="14.45" x14ac:dyDescent="0.3">
      <c r="A63" t="s">
        <v>215</v>
      </c>
      <c r="B63" t="str">
        <f t="shared" si="0"/>
        <v>89565</v>
      </c>
      <c r="C63">
        <v>89565</v>
      </c>
      <c r="D63" t="s">
        <v>216</v>
      </c>
      <c r="E63" t="s">
        <v>132</v>
      </c>
      <c r="F63" s="131" t="s">
        <v>77</v>
      </c>
      <c r="G63" s="131" t="s">
        <v>85</v>
      </c>
    </row>
    <row r="64" spans="1:7" x14ac:dyDescent="0.25">
      <c r="A64" t="s">
        <v>217</v>
      </c>
      <c r="B64" t="str">
        <f t="shared" si="0"/>
        <v>93310</v>
      </c>
      <c r="C64">
        <v>93310</v>
      </c>
      <c r="D64" t="s">
        <v>218</v>
      </c>
      <c r="E64" t="s">
        <v>170</v>
      </c>
      <c r="F64" s="131">
        <v>11</v>
      </c>
      <c r="G64" s="131" t="s">
        <v>80</v>
      </c>
    </row>
    <row r="65" spans="1:7" x14ac:dyDescent="0.25">
      <c r="A65" t="s">
        <v>219</v>
      </c>
      <c r="B65" t="str">
        <f t="shared" si="0"/>
        <v>93312</v>
      </c>
      <c r="C65">
        <v>93312</v>
      </c>
      <c r="D65" t="s">
        <v>220</v>
      </c>
      <c r="E65" t="s">
        <v>119</v>
      </c>
      <c r="F65" s="131" t="s">
        <v>77</v>
      </c>
      <c r="G65" s="131" t="s">
        <v>85</v>
      </c>
    </row>
    <row r="66" spans="1:7" ht="14.45" x14ac:dyDescent="0.3">
      <c r="A66" t="s">
        <v>221</v>
      </c>
      <c r="B66" t="str">
        <f t="shared" si="0"/>
        <v>93313</v>
      </c>
      <c r="C66">
        <v>93313</v>
      </c>
      <c r="D66" t="s">
        <v>222</v>
      </c>
      <c r="E66" t="s">
        <v>152</v>
      </c>
      <c r="F66" s="131" t="s">
        <v>77</v>
      </c>
      <c r="G66" s="131" t="s">
        <v>85</v>
      </c>
    </row>
    <row r="67" spans="1:7" ht="14.45" x14ac:dyDescent="0.3">
      <c r="A67" t="s">
        <v>225</v>
      </c>
      <c r="B67" t="str">
        <f t="shared" ref="B67:B130" si="1">MID(A67,2,5)</f>
        <v>90767</v>
      </c>
      <c r="C67">
        <v>90767</v>
      </c>
      <c r="D67" t="s">
        <v>226</v>
      </c>
      <c r="E67" t="s">
        <v>141</v>
      </c>
      <c r="F67" s="131" t="s">
        <v>77</v>
      </c>
      <c r="G67" s="131" t="s">
        <v>85</v>
      </c>
    </row>
    <row r="68" spans="1:7" ht="14.45" x14ac:dyDescent="0.3">
      <c r="A68" t="s">
        <v>573</v>
      </c>
      <c r="B68" t="str">
        <f t="shared" si="1"/>
        <v>90830</v>
      </c>
      <c r="C68">
        <v>90830</v>
      </c>
      <c r="D68" t="s">
        <v>574</v>
      </c>
      <c r="E68" t="s">
        <v>575</v>
      </c>
      <c r="F68" s="131" t="s">
        <v>77</v>
      </c>
      <c r="G68" s="131" t="s">
        <v>85</v>
      </c>
    </row>
    <row r="69" spans="1:7" ht="14.45" x14ac:dyDescent="0.3">
      <c r="A69" t="s">
        <v>576</v>
      </c>
      <c r="B69" t="str">
        <f t="shared" si="1"/>
        <v>70137</v>
      </c>
      <c r="C69">
        <v>70137</v>
      </c>
      <c r="D69" t="s">
        <v>577</v>
      </c>
      <c r="E69" t="s">
        <v>578</v>
      </c>
      <c r="F69" s="131">
        <v>14</v>
      </c>
      <c r="G69" s="131" t="s">
        <v>80</v>
      </c>
    </row>
    <row r="70" spans="1:7" x14ac:dyDescent="0.25">
      <c r="A70" t="s">
        <v>579</v>
      </c>
      <c r="B70" t="str">
        <f t="shared" si="1"/>
        <v>91141</v>
      </c>
      <c r="C70">
        <v>91141</v>
      </c>
      <c r="D70" t="s">
        <v>580</v>
      </c>
      <c r="E70" t="s">
        <v>135</v>
      </c>
      <c r="F70" s="131">
        <v>10</v>
      </c>
      <c r="G70" s="131" t="s">
        <v>80</v>
      </c>
    </row>
    <row r="71" spans="1:7" ht="14.45" x14ac:dyDescent="0.3">
      <c r="A71" t="s">
        <v>808</v>
      </c>
      <c r="B71" t="str">
        <f t="shared" si="1"/>
        <v>93324</v>
      </c>
      <c r="C71">
        <v>93324</v>
      </c>
      <c r="D71" t="s">
        <v>809</v>
      </c>
      <c r="E71" t="s">
        <v>233</v>
      </c>
      <c r="F71" s="131" t="s">
        <v>77</v>
      </c>
      <c r="G71" s="131" t="s">
        <v>85</v>
      </c>
    </row>
    <row r="72" spans="1:7" ht="14.45" x14ac:dyDescent="0.3">
      <c r="A72" t="s">
        <v>234</v>
      </c>
      <c r="B72" t="str">
        <f t="shared" si="1"/>
        <v>89000</v>
      </c>
      <c r="C72">
        <v>89000</v>
      </c>
      <c r="D72" t="s">
        <v>235</v>
      </c>
      <c r="E72" t="s">
        <v>161</v>
      </c>
      <c r="F72" s="131" t="s">
        <v>77</v>
      </c>
      <c r="G72" s="131" t="s">
        <v>85</v>
      </c>
    </row>
    <row r="73" spans="1:7" ht="14.45" x14ac:dyDescent="0.3">
      <c r="A73" t="s">
        <v>584</v>
      </c>
      <c r="B73" t="str">
        <f t="shared" si="1"/>
        <v>91063</v>
      </c>
      <c r="C73">
        <v>91063</v>
      </c>
      <c r="D73" t="s">
        <v>585</v>
      </c>
      <c r="E73" t="s">
        <v>113</v>
      </c>
      <c r="F73" s="131" t="s">
        <v>77</v>
      </c>
      <c r="G73" s="131" t="s">
        <v>85</v>
      </c>
    </row>
    <row r="74" spans="1:7" x14ac:dyDescent="0.25">
      <c r="A74" t="s">
        <v>810</v>
      </c>
      <c r="B74" t="str">
        <f t="shared" si="1"/>
        <v>93326</v>
      </c>
      <c r="C74">
        <v>93326</v>
      </c>
      <c r="D74" t="s">
        <v>811</v>
      </c>
      <c r="E74" t="s">
        <v>483</v>
      </c>
      <c r="F74" s="131" t="s">
        <v>77</v>
      </c>
      <c r="G74" s="131" t="s">
        <v>85</v>
      </c>
    </row>
    <row r="75" spans="1:7" ht="14.45" x14ac:dyDescent="0.3">
      <c r="A75" t="s">
        <v>586</v>
      </c>
      <c r="B75" t="str">
        <f t="shared" si="1"/>
        <v>92547</v>
      </c>
      <c r="C75">
        <v>92547</v>
      </c>
      <c r="D75" t="s">
        <v>587</v>
      </c>
      <c r="E75" t="s">
        <v>588</v>
      </c>
      <c r="F75" s="131">
        <v>7</v>
      </c>
      <c r="G75" s="131" t="s">
        <v>107</v>
      </c>
    </row>
    <row r="76" spans="1:7" x14ac:dyDescent="0.25">
      <c r="A76" t="s">
        <v>589</v>
      </c>
      <c r="B76" t="str">
        <f t="shared" si="1"/>
        <v>93866</v>
      </c>
      <c r="C76">
        <v>93866</v>
      </c>
      <c r="D76" t="s">
        <v>590</v>
      </c>
      <c r="E76" t="s">
        <v>246</v>
      </c>
      <c r="F76" s="131" t="s">
        <v>77</v>
      </c>
      <c r="G76" s="131" t="s">
        <v>85</v>
      </c>
    </row>
    <row r="77" spans="1:7" x14ac:dyDescent="0.25">
      <c r="A77" t="s">
        <v>241</v>
      </c>
      <c r="B77" t="str">
        <f t="shared" si="1"/>
        <v>93330</v>
      </c>
      <c r="C77">
        <v>93330</v>
      </c>
      <c r="D77" t="s">
        <v>242</v>
      </c>
      <c r="E77" t="s">
        <v>243</v>
      </c>
      <c r="F77" s="131">
        <v>13</v>
      </c>
      <c r="G77" s="131" t="s">
        <v>80</v>
      </c>
    </row>
    <row r="78" spans="1:7" ht="14.45" x14ac:dyDescent="0.3">
      <c r="A78" t="s">
        <v>812</v>
      </c>
      <c r="B78" t="str">
        <f t="shared" si="1"/>
        <v>90805</v>
      </c>
      <c r="C78">
        <v>90805</v>
      </c>
      <c r="D78" t="s">
        <v>813</v>
      </c>
      <c r="E78" t="s">
        <v>167</v>
      </c>
      <c r="F78" s="131" t="s">
        <v>77</v>
      </c>
      <c r="G78" s="131" t="s">
        <v>85</v>
      </c>
    </row>
    <row r="79" spans="1:7" ht="14.45" x14ac:dyDescent="0.3">
      <c r="A79" t="s">
        <v>247</v>
      </c>
      <c r="B79" t="str">
        <f t="shared" si="1"/>
        <v>91575</v>
      </c>
      <c r="C79">
        <v>91575</v>
      </c>
      <c r="D79" t="s">
        <v>248</v>
      </c>
      <c r="E79" t="s">
        <v>214</v>
      </c>
      <c r="F79" s="131" t="s">
        <v>77</v>
      </c>
      <c r="G79" s="131" t="s">
        <v>85</v>
      </c>
    </row>
    <row r="80" spans="1:7" ht="14.45" x14ac:dyDescent="0.3">
      <c r="A80" t="s">
        <v>249</v>
      </c>
      <c r="B80" t="str">
        <f t="shared" si="1"/>
        <v>93335</v>
      </c>
      <c r="C80">
        <v>93335</v>
      </c>
      <c r="D80" t="s">
        <v>250</v>
      </c>
      <c r="E80" t="s">
        <v>132</v>
      </c>
      <c r="F80" s="131">
        <v>13</v>
      </c>
      <c r="G80" s="131" t="s">
        <v>80</v>
      </c>
    </row>
    <row r="81" spans="1:7" ht="14.45" x14ac:dyDescent="0.3">
      <c r="A81" t="s">
        <v>595</v>
      </c>
      <c r="B81" t="str">
        <f t="shared" si="1"/>
        <v>93870</v>
      </c>
      <c r="C81">
        <v>93870</v>
      </c>
      <c r="D81" t="s">
        <v>596</v>
      </c>
      <c r="E81" t="s">
        <v>597</v>
      </c>
      <c r="F81" s="131">
        <v>11</v>
      </c>
      <c r="G81" s="131" t="s">
        <v>80</v>
      </c>
    </row>
    <row r="82" spans="1:7" ht="14.45" x14ac:dyDescent="0.3">
      <c r="A82" t="s">
        <v>602</v>
      </c>
      <c r="B82" t="str">
        <f t="shared" si="1"/>
        <v>93873</v>
      </c>
      <c r="C82">
        <v>93873</v>
      </c>
      <c r="D82" t="s">
        <v>603</v>
      </c>
      <c r="E82" t="s">
        <v>170</v>
      </c>
      <c r="F82" s="131" t="s">
        <v>77</v>
      </c>
      <c r="G82" s="131" t="s">
        <v>85</v>
      </c>
    </row>
    <row r="83" spans="1:7" ht="14.45" x14ac:dyDescent="0.3">
      <c r="A83" t="s">
        <v>253</v>
      </c>
      <c r="B83" t="str">
        <f t="shared" si="1"/>
        <v>93337</v>
      </c>
      <c r="C83">
        <v>93337</v>
      </c>
      <c r="D83" t="s">
        <v>254</v>
      </c>
      <c r="E83" t="s">
        <v>255</v>
      </c>
      <c r="F83" s="131" t="s">
        <v>77</v>
      </c>
      <c r="G83" s="131" t="s">
        <v>85</v>
      </c>
    </row>
    <row r="84" spans="1:7" x14ac:dyDescent="0.25">
      <c r="A84" t="s">
        <v>604</v>
      </c>
      <c r="B84" t="str">
        <f t="shared" si="1"/>
        <v>93555</v>
      </c>
      <c r="C84">
        <v>93555</v>
      </c>
      <c r="D84" t="s">
        <v>605</v>
      </c>
      <c r="E84" t="s">
        <v>304</v>
      </c>
      <c r="F84" s="131">
        <v>7</v>
      </c>
      <c r="G84" s="131" t="s">
        <v>107</v>
      </c>
    </row>
    <row r="85" spans="1:7" x14ac:dyDescent="0.25">
      <c r="A85" t="s">
        <v>261</v>
      </c>
      <c r="B85" t="str">
        <f t="shared" si="1"/>
        <v>93341</v>
      </c>
      <c r="C85">
        <v>93341</v>
      </c>
      <c r="D85" t="s">
        <v>262</v>
      </c>
      <c r="E85" t="s">
        <v>263</v>
      </c>
      <c r="F85" s="131" t="s">
        <v>77</v>
      </c>
      <c r="G85" s="131" t="s">
        <v>85</v>
      </c>
    </row>
    <row r="86" spans="1:7" ht="14.45" x14ac:dyDescent="0.3">
      <c r="A86" t="s">
        <v>266</v>
      </c>
      <c r="B86" t="str">
        <f t="shared" si="1"/>
        <v>93345</v>
      </c>
      <c r="C86">
        <v>93345</v>
      </c>
      <c r="D86" t="s">
        <v>267</v>
      </c>
      <c r="E86" t="s">
        <v>138</v>
      </c>
      <c r="F86" s="131" t="s">
        <v>77</v>
      </c>
      <c r="G86" s="131" t="s">
        <v>85</v>
      </c>
    </row>
    <row r="87" spans="1:7" ht="14.45" x14ac:dyDescent="0.3">
      <c r="A87" t="s">
        <v>814</v>
      </c>
      <c r="B87" t="str">
        <f t="shared" si="1"/>
        <v>93876</v>
      </c>
      <c r="C87">
        <v>93876</v>
      </c>
      <c r="D87" t="s">
        <v>815</v>
      </c>
      <c r="E87" t="s">
        <v>691</v>
      </c>
      <c r="F87" s="131" t="s">
        <v>77</v>
      </c>
      <c r="G87" s="131" t="s">
        <v>85</v>
      </c>
    </row>
    <row r="88" spans="1:7" ht="14.45" x14ac:dyDescent="0.3">
      <c r="A88" t="s">
        <v>268</v>
      </c>
      <c r="B88" t="str">
        <f t="shared" si="1"/>
        <v>93346</v>
      </c>
      <c r="C88">
        <v>93346</v>
      </c>
      <c r="D88" t="s">
        <v>269</v>
      </c>
      <c r="E88" t="s">
        <v>270</v>
      </c>
      <c r="F88" s="131">
        <v>13</v>
      </c>
      <c r="G88" s="131" t="s">
        <v>80</v>
      </c>
    </row>
    <row r="89" spans="1:7" x14ac:dyDescent="0.25">
      <c r="A89" t="s">
        <v>271</v>
      </c>
      <c r="B89" t="str">
        <f t="shared" si="1"/>
        <v>94150</v>
      </c>
      <c r="C89">
        <v>94150</v>
      </c>
      <c r="D89" t="s">
        <v>272</v>
      </c>
      <c r="E89" t="s">
        <v>273</v>
      </c>
      <c r="F89" s="131" t="s">
        <v>77</v>
      </c>
      <c r="G89" s="131" t="s">
        <v>85</v>
      </c>
    </row>
    <row r="90" spans="1:7" x14ac:dyDescent="0.25">
      <c r="A90" t="s">
        <v>274</v>
      </c>
      <c r="B90" t="str">
        <f t="shared" si="1"/>
        <v>90329</v>
      </c>
      <c r="C90">
        <v>90329</v>
      </c>
      <c r="D90" t="s">
        <v>275</v>
      </c>
      <c r="E90" t="s">
        <v>276</v>
      </c>
      <c r="F90" s="131" t="s">
        <v>77</v>
      </c>
      <c r="G90" s="131" t="s">
        <v>85</v>
      </c>
    </row>
    <row r="91" spans="1:7" x14ac:dyDescent="0.25">
      <c r="A91" t="s">
        <v>816</v>
      </c>
      <c r="B91" t="str">
        <f t="shared" si="1"/>
        <v>91888</v>
      </c>
      <c r="C91">
        <v>91888</v>
      </c>
      <c r="D91" t="s">
        <v>817</v>
      </c>
      <c r="E91" t="s">
        <v>119</v>
      </c>
      <c r="F91" s="131" t="s">
        <v>77</v>
      </c>
      <c r="G91" s="131" t="s">
        <v>85</v>
      </c>
    </row>
    <row r="92" spans="1:7" ht="14.45" x14ac:dyDescent="0.3">
      <c r="A92" t="s">
        <v>818</v>
      </c>
      <c r="B92" t="str">
        <f t="shared" si="1"/>
        <v>93349</v>
      </c>
      <c r="C92">
        <v>93349</v>
      </c>
      <c r="D92" t="s">
        <v>819</v>
      </c>
      <c r="E92" t="s">
        <v>820</v>
      </c>
      <c r="F92" s="131" t="s">
        <v>77</v>
      </c>
      <c r="G92" s="131" t="s">
        <v>85</v>
      </c>
    </row>
    <row r="93" spans="1:7" ht="14.45" x14ac:dyDescent="0.3">
      <c r="A93" t="s">
        <v>821</v>
      </c>
      <c r="B93" t="str">
        <f t="shared" si="1"/>
        <v>93350</v>
      </c>
      <c r="C93">
        <v>93350</v>
      </c>
      <c r="D93" t="s">
        <v>819</v>
      </c>
      <c r="E93" t="s">
        <v>820</v>
      </c>
      <c r="F93" s="131" t="s">
        <v>77</v>
      </c>
      <c r="G93" s="131" t="s">
        <v>85</v>
      </c>
    </row>
    <row r="94" spans="1:7" ht="14.45" x14ac:dyDescent="0.3">
      <c r="A94" t="s">
        <v>617</v>
      </c>
      <c r="B94" t="str">
        <f t="shared" si="1"/>
        <v>93878</v>
      </c>
      <c r="C94">
        <v>93878</v>
      </c>
      <c r="D94" t="s">
        <v>618</v>
      </c>
      <c r="E94" t="s">
        <v>619</v>
      </c>
      <c r="F94" s="131" t="s">
        <v>77</v>
      </c>
      <c r="G94" s="131" t="s">
        <v>85</v>
      </c>
    </row>
    <row r="95" spans="1:7" ht="14.45" x14ac:dyDescent="0.3">
      <c r="A95" t="s">
        <v>284</v>
      </c>
      <c r="B95" t="str">
        <f t="shared" si="1"/>
        <v>93356</v>
      </c>
      <c r="C95">
        <v>93356</v>
      </c>
      <c r="D95" t="s">
        <v>285</v>
      </c>
      <c r="E95" t="s">
        <v>233</v>
      </c>
      <c r="F95" s="131">
        <v>13</v>
      </c>
      <c r="G95" s="131" t="s">
        <v>80</v>
      </c>
    </row>
    <row r="96" spans="1:7" ht="14.45" x14ac:dyDescent="0.3">
      <c r="A96" t="s">
        <v>622</v>
      </c>
      <c r="B96" t="str">
        <f t="shared" si="1"/>
        <v>93881</v>
      </c>
      <c r="C96">
        <v>93881</v>
      </c>
      <c r="D96" t="s">
        <v>623</v>
      </c>
      <c r="E96" t="s">
        <v>624</v>
      </c>
      <c r="F96" s="131" t="s">
        <v>77</v>
      </c>
      <c r="G96" s="131" t="s">
        <v>85</v>
      </c>
    </row>
    <row r="97" spans="1:7" x14ac:dyDescent="0.25">
      <c r="A97" t="s">
        <v>822</v>
      </c>
      <c r="B97" t="str">
        <f t="shared" si="1"/>
        <v>93361</v>
      </c>
      <c r="C97">
        <v>93361</v>
      </c>
      <c r="D97" t="s">
        <v>823</v>
      </c>
      <c r="E97" t="s">
        <v>149</v>
      </c>
      <c r="F97" s="131" t="s">
        <v>77</v>
      </c>
      <c r="G97" s="131" t="s">
        <v>85</v>
      </c>
    </row>
    <row r="98" spans="1:7" ht="14.45" x14ac:dyDescent="0.3">
      <c r="A98" t="s">
        <v>625</v>
      </c>
      <c r="B98" t="str">
        <f t="shared" si="1"/>
        <v>93882</v>
      </c>
      <c r="C98">
        <v>93882</v>
      </c>
      <c r="D98" t="s">
        <v>626</v>
      </c>
      <c r="E98" t="s">
        <v>167</v>
      </c>
      <c r="F98" s="131" t="s">
        <v>77</v>
      </c>
      <c r="G98" s="131" t="s">
        <v>85</v>
      </c>
    </row>
    <row r="99" spans="1:7" ht="14.45" x14ac:dyDescent="0.3">
      <c r="A99" t="s">
        <v>286</v>
      </c>
      <c r="B99" t="str">
        <f t="shared" si="1"/>
        <v>93362</v>
      </c>
      <c r="C99">
        <v>93362</v>
      </c>
      <c r="D99" t="s">
        <v>287</v>
      </c>
      <c r="E99" t="s">
        <v>233</v>
      </c>
      <c r="F99" s="131" t="s">
        <v>77</v>
      </c>
      <c r="G99" s="131" t="s">
        <v>85</v>
      </c>
    </row>
    <row r="100" spans="1:7" x14ac:dyDescent="0.25">
      <c r="A100" t="s">
        <v>288</v>
      </c>
      <c r="B100" t="str">
        <f t="shared" si="1"/>
        <v>93363</v>
      </c>
      <c r="C100">
        <v>93363</v>
      </c>
      <c r="D100" t="s">
        <v>289</v>
      </c>
      <c r="E100" t="s">
        <v>246</v>
      </c>
      <c r="F100" s="131" t="s">
        <v>77</v>
      </c>
      <c r="G100" s="131" t="s">
        <v>85</v>
      </c>
    </row>
    <row r="101" spans="1:7" ht="14.45" x14ac:dyDescent="0.3">
      <c r="A101" t="s">
        <v>293</v>
      </c>
      <c r="B101" t="str">
        <f t="shared" si="1"/>
        <v>91585</v>
      </c>
      <c r="C101">
        <v>91585</v>
      </c>
      <c r="D101" t="s">
        <v>294</v>
      </c>
      <c r="E101" t="s">
        <v>295</v>
      </c>
      <c r="F101" s="131" t="s">
        <v>77</v>
      </c>
      <c r="G101" s="131" t="s">
        <v>85</v>
      </c>
    </row>
    <row r="102" spans="1:7" ht="14.45" x14ac:dyDescent="0.3">
      <c r="A102" t="s">
        <v>824</v>
      </c>
      <c r="B102" t="str">
        <f t="shared" si="1"/>
        <v>93144</v>
      </c>
      <c r="C102">
        <v>93144</v>
      </c>
      <c r="D102" t="s">
        <v>825</v>
      </c>
      <c r="E102" t="s">
        <v>233</v>
      </c>
      <c r="F102" s="131">
        <v>12</v>
      </c>
      <c r="G102" s="131" t="s">
        <v>80</v>
      </c>
    </row>
    <row r="103" spans="1:7" ht="14.45" x14ac:dyDescent="0.3">
      <c r="A103" t="s">
        <v>300</v>
      </c>
      <c r="B103" t="str">
        <f t="shared" si="1"/>
        <v>93368</v>
      </c>
      <c r="C103">
        <v>93368</v>
      </c>
      <c r="D103" t="s">
        <v>301</v>
      </c>
      <c r="E103" t="s">
        <v>167</v>
      </c>
      <c r="F103" s="131" t="s">
        <v>77</v>
      </c>
      <c r="G103" s="131" t="s">
        <v>85</v>
      </c>
    </row>
    <row r="104" spans="1:7" ht="14.45" x14ac:dyDescent="0.3">
      <c r="A104" t="s">
        <v>627</v>
      </c>
      <c r="B104" t="str">
        <f t="shared" si="1"/>
        <v>93883</v>
      </c>
      <c r="C104">
        <v>93883</v>
      </c>
      <c r="D104" t="s">
        <v>628</v>
      </c>
      <c r="E104" t="s">
        <v>281</v>
      </c>
      <c r="F104" s="131" t="s">
        <v>77</v>
      </c>
      <c r="G104" s="131" t="s">
        <v>85</v>
      </c>
    </row>
    <row r="105" spans="1:7" x14ac:dyDescent="0.25">
      <c r="A105" t="s">
        <v>631</v>
      </c>
      <c r="B105" t="str">
        <f t="shared" si="1"/>
        <v>94187</v>
      </c>
      <c r="C105">
        <v>94187</v>
      </c>
      <c r="D105" t="s">
        <v>632</v>
      </c>
      <c r="E105" t="s">
        <v>263</v>
      </c>
      <c r="F105" s="131" t="s">
        <v>77</v>
      </c>
      <c r="G105" s="131" t="s">
        <v>85</v>
      </c>
    </row>
    <row r="106" spans="1:7" x14ac:dyDescent="0.25">
      <c r="A106" t="s">
        <v>633</v>
      </c>
      <c r="B106" t="str">
        <f t="shared" si="1"/>
        <v>93752</v>
      </c>
      <c r="C106">
        <v>93752</v>
      </c>
      <c r="D106" t="s">
        <v>634</v>
      </c>
      <c r="E106" t="s">
        <v>635</v>
      </c>
      <c r="F106" s="131" t="s">
        <v>77</v>
      </c>
      <c r="G106" s="131" t="s">
        <v>85</v>
      </c>
    </row>
    <row r="107" spans="1:7" x14ac:dyDescent="0.25">
      <c r="A107" t="s">
        <v>311</v>
      </c>
      <c r="B107" t="str">
        <f t="shared" si="1"/>
        <v>93377</v>
      </c>
      <c r="C107">
        <v>93377</v>
      </c>
      <c r="D107" t="s">
        <v>312</v>
      </c>
      <c r="E107" t="s">
        <v>149</v>
      </c>
      <c r="F107" s="131" t="s">
        <v>77</v>
      </c>
      <c r="G107" s="131" t="s">
        <v>85</v>
      </c>
    </row>
    <row r="108" spans="1:7" x14ac:dyDescent="0.25">
      <c r="A108" t="s">
        <v>640</v>
      </c>
      <c r="B108" t="str">
        <f t="shared" si="1"/>
        <v>93884</v>
      </c>
      <c r="C108">
        <v>93884</v>
      </c>
      <c r="D108" t="s">
        <v>641</v>
      </c>
      <c r="E108" t="s">
        <v>152</v>
      </c>
      <c r="F108" s="131" t="s">
        <v>77</v>
      </c>
      <c r="G108" s="131" t="s">
        <v>85</v>
      </c>
    </row>
    <row r="109" spans="1:7" x14ac:dyDescent="0.25">
      <c r="A109" t="s">
        <v>315</v>
      </c>
      <c r="B109" t="str">
        <f t="shared" si="1"/>
        <v>93382</v>
      </c>
      <c r="C109">
        <v>93382</v>
      </c>
      <c r="D109" t="s">
        <v>316</v>
      </c>
      <c r="E109" t="s">
        <v>317</v>
      </c>
      <c r="F109" s="131" t="s">
        <v>77</v>
      </c>
      <c r="G109" s="131" t="s">
        <v>85</v>
      </c>
    </row>
    <row r="110" spans="1:7" ht="14.45" x14ac:dyDescent="0.3">
      <c r="A110" t="s">
        <v>318</v>
      </c>
      <c r="B110" t="str">
        <f t="shared" si="1"/>
        <v>94026</v>
      </c>
      <c r="C110">
        <v>94026</v>
      </c>
      <c r="D110" t="s">
        <v>316</v>
      </c>
      <c r="E110" t="s">
        <v>233</v>
      </c>
      <c r="F110" s="131" t="s">
        <v>77</v>
      </c>
      <c r="G110" s="131" t="s">
        <v>85</v>
      </c>
    </row>
    <row r="111" spans="1:7" x14ac:dyDescent="0.25">
      <c r="A111" t="s">
        <v>649</v>
      </c>
      <c r="B111" t="str">
        <f t="shared" si="1"/>
        <v>93888</v>
      </c>
      <c r="C111">
        <v>93888</v>
      </c>
      <c r="D111" t="s">
        <v>650</v>
      </c>
      <c r="E111" t="s">
        <v>119</v>
      </c>
      <c r="F111" s="131" t="s">
        <v>77</v>
      </c>
      <c r="G111" s="131" t="s">
        <v>85</v>
      </c>
    </row>
    <row r="112" spans="1:7" ht="14.45" x14ac:dyDescent="0.3">
      <c r="A112" t="s">
        <v>651</v>
      </c>
      <c r="B112" t="str">
        <f t="shared" si="1"/>
        <v>93889</v>
      </c>
      <c r="C112">
        <v>93889</v>
      </c>
      <c r="D112" t="s">
        <v>652</v>
      </c>
      <c r="E112" t="s">
        <v>653</v>
      </c>
      <c r="F112" s="131" t="s">
        <v>77</v>
      </c>
      <c r="G112" s="131" t="s">
        <v>85</v>
      </c>
    </row>
    <row r="113" spans="1:7" ht="14.45" x14ac:dyDescent="0.3">
      <c r="A113" t="s">
        <v>321</v>
      </c>
      <c r="B113" t="str">
        <f t="shared" si="1"/>
        <v>89343</v>
      </c>
      <c r="C113">
        <v>89343</v>
      </c>
      <c r="D113" t="s">
        <v>322</v>
      </c>
      <c r="E113" t="s">
        <v>116</v>
      </c>
      <c r="F113" s="131" t="s">
        <v>77</v>
      </c>
      <c r="G113" s="131" t="s">
        <v>85</v>
      </c>
    </row>
    <row r="114" spans="1:7" ht="14.45" x14ac:dyDescent="0.3">
      <c r="A114" t="s">
        <v>658</v>
      </c>
      <c r="B114" t="str">
        <f t="shared" si="1"/>
        <v>93397</v>
      </c>
      <c r="C114">
        <v>93397</v>
      </c>
      <c r="D114" t="s">
        <v>659</v>
      </c>
      <c r="E114" t="s">
        <v>351</v>
      </c>
      <c r="F114" s="131" t="s">
        <v>77</v>
      </c>
      <c r="G114" s="131" t="s">
        <v>85</v>
      </c>
    </row>
    <row r="115" spans="1:7" x14ac:dyDescent="0.25">
      <c r="A115" t="s">
        <v>328</v>
      </c>
      <c r="B115" t="str">
        <f t="shared" si="1"/>
        <v>91371</v>
      </c>
      <c r="C115">
        <v>91371</v>
      </c>
      <c r="D115" t="s">
        <v>329</v>
      </c>
      <c r="E115" t="s">
        <v>330</v>
      </c>
      <c r="F115" s="131">
        <v>12</v>
      </c>
      <c r="G115" s="131" t="s">
        <v>80</v>
      </c>
    </row>
    <row r="116" spans="1:7" ht="14.45" x14ac:dyDescent="0.3">
      <c r="A116" t="s">
        <v>331</v>
      </c>
      <c r="B116" t="str">
        <f t="shared" si="1"/>
        <v>93398</v>
      </c>
      <c r="C116">
        <v>93398</v>
      </c>
      <c r="D116" t="s">
        <v>332</v>
      </c>
      <c r="E116" t="s">
        <v>333</v>
      </c>
      <c r="F116" s="131" t="s">
        <v>77</v>
      </c>
      <c r="G116" s="131" t="s">
        <v>85</v>
      </c>
    </row>
    <row r="117" spans="1:7" x14ac:dyDescent="0.25">
      <c r="A117" t="s">
        <v>334</v>
      </c>
      <c r="B117" t="str">
        <f t="shared" si="1"/>
        <v>94140</v>
      </c>
      <c r="C117">
        <v>94140</v>
      </c>
      <c r="D117" t="s">
        <v>335</v>
      </c>
      <c r="E117" t="s">
        <v>152</v>
      </c>
      <c r="F117" s="131" t="s">
        <v>77</v>
      </c>
      <c r="G117" s="131" t="s">
        <v>85</v>
      </c>
    </row>
    <row r="118" spans="1:7" ht="14.45" x14ac:dyDescent="0.3">
      <c r="A118" t="s">
        <v>663</v>
      </c>
      <c r="B118" t="str">
        <f t="shared" si="1"/>
        <v>93894</v>
      </c>
      <c r="C118">
        <v>93894</v>
      </c>
      <c r="D118" t="s">
        <v>664</v>
      </c>
      <c r="E118" t="s">
        <v>98</v>
      </c>
      <c r="F118" s="131" t="s">
        <v>77</v>
      </c>
      <c r="G118" s="131" t="s">
        <v>85</v>
      </c>
    </row>
    <row r="119" spans="1:7" ht="14.45" x14ac:dyDescent="0.3">
      <c r="A119" t="s">
        <v>336</v>
      </c>
      <c r="B119" t="str">
        <f t="shared" si="1"/>
        <v>93399</v>
      </c>
      <c r="C119">
        <v>93399</v>
      </c>
      <c r="D119" t="s">
        <v>337</v>
      </c>
      <c r="E119" t="s">
        <v>338</v>
      </c>
      <c r="F119" s="131" t="s">
        <v>77</v>
      </c>
      <c r="G119" s="131" t="s">
        <v>85</v>
      </c>
    </row>
    <row r="120" spans="1:7" x14ac:dyDescent="0.25">
      <c r="A120" t="s">
        <v>665</v>
      </c>
      <c r="B120" t="str">
        <f t="shared" si="1"/>
        <v>93895</v>
      </c>
      <c r="C120">
        <v>93895</v>
      </c>
      <c r="D120" t="s">
        <v>666</v>
      </c>
      <c r="E120" t="s">
        <v>95</v>
      </c>
      <c r="F120" s="131" t="s">
        <v>77</v>
      </c>
      <c r="G120" s="131" t="s">
        <v>85</v>
      </c>
    </row>
    <row r="121" spans="1:7" x14ac:dyDescent="0.25">
      <c r="A121" t="s">
        <v>344</v>
      </c>
      <c r="B121" t="str">
        <f t="shared" si="1"/>
        <v>94234</v>
      </c>
      <c r="C121">
        <v>94234</v>
      </c>
      <c r="D121" t="s">
        <v>345</v>
      </c>
      <c r="E121" t="s">
        <v>135</v>
      </c>
      <c r="F121" s="131">
        <v>14</v>
      </c>
      <c r="G121" s="131" t="s">
        <v>80</v>
      </c>
    </row>
    <row r="122" spans="1:7" ht="14.45" x14ac:dyDescent="0.3">
      <c r="A122" t="s">
        <v>349</v>
      </c>
      <c r="B122" t="str">
        <f t="shared" si="1"/>
        <v>93404</v>
      </c>
      <c r="C122">
        <v>93404</v>
      </c>
      <c r="D122" t="s">
        <v>350</v>
      </c>
      <c r="E122" t="s">
        <v>351</v>
      </c>
      <c r="F122" s="131" t="s">
        <v>77</v>
      </c>
      <c r="G122" s="131" t="s">
        <v>85</v>
      </c>
    </row>
    <row r="123" spans="1:7" ht="14.45" x14ac:dyDescent="0.3">
      <c r="A123" t="s">
        <v>669</v>
      </c>
      <c r="B123" t="str">
        <f t="shared" si="1"/>
        <v>94195</v>
      </c>
      <c r="C123">
        <v>94195</v>
      </c>
      <c r="D123" t="s">
        <v>670</v>
      </c>
      <c r="E123" t="s">
        <v>671</v>
      </c>
      <c r="F123" s="131" t="s">
        <v>77</v>
      </c>
      <c r="G123" s="131" t="s">
        <v>85</v>
      </c>
    </row>
    <row r="124" spans="1:7" ht="14.45" x14ac:dyDescent="0.3">
      <c r="A124" t="s">
        <v>672</v>
      </c>
      <c r="B124" t="str">
        <f t="shared" si="1"/>
        <v>91909</v>
      </c>
      <c r="C124">
        <v>91909</v>
      </c>
      <c r="D124" t="s">
        <v>673</v>
      </c>
      <c r="E124" t="s">
        <v>243</v>
      </c>
      <c r="F124" s="131">
        <v>6</v>
      </c>
      <c r="G124" s="131" t="s">
        <v>107</v>
      </c>
    </row>
    <row r="125" spans="1:7" ht="14.45" x14ac:dyDescent="0.3">
      <c r="A125" t="s">
        <v>674</v>
      </c>
      <c r="B125" t="str">
        <f t="shared" si="1"/>
        <v>87754</v>
      </c>
      <c r="C125">
        <v>87754</v>
      </c>
      <c r="D125" t="s">
        <v>675</v>
      </c>
      <c r="E125" t="s">
        <v>92</v>
      </c>
      <c r="F125" s="131" t="s">
        <v>77</v>
      </c>
      <c r="G125" s="131" t="s">
        <v>85</v>
      </c>
    </row>
    <row r="126" spans="1:7" ht="14.45" x14ac:dyDescent="0.3">
      <c r="A126" t="s">
        <v>826</v>
      </c>
      <c r="B126" t="str">
        <f t="shared" si="1"/>
        <v>92754</v>
      </c>
      <c r="C126">
        <v>92754</v>
      </c>
      <c r="D126" t="s">
        <v>357</v>
      </c>
      <c r="E126" t="s">
        <v>191</v>
      </c>
      <c r="F126" s="131" t="s">
        <v>77</v>
      </c>
      <c r="G126" s="131" t="s">
        <v>85</v>
      </c>
    </row>
    <row r="127" spans="1:7" ht="14.45" x14ac:dyDescent="0.3">
      <c r="A127" t="s">
        <v>678</v>
      </c>
      <c r="B127" t="str">
        <f t="shared" si="1"/>
        <v>92271</v>
      </c>
      <c r="C127">
        <v>92271</v>
      </c>
      <c r="D127" t="s">
        <v>679</v>
      </c>
      <c r="E127" t="s">
        <v>583</v>
      </c>
      <c r="F127" s="131" t="s">
        <v>77</v>
      </c>
      <c r="G127" s="131" t="s">
        <v>85</v>
      </c>
    </row>
    <row r="128" spans="1:7" ht="14.45" x14ac:dyDescent="0.3">
      <c r="A128" t="s">
        <v>680</v>
      </c>
      <c r="B128" t="str">
        <f t="shared" si="1"/>
        <v>93897</v>
      </c>
      <c r="C128">
        <v>93897</v>
      </c>
      <c r="D128" t="s">
        <v>681</v>
      </c>
      <c r="E128" t="s">
        <v>180</v>
      </c>
      <c r="F128" s="131" t="s">
        <v>77</v>
      </c>
      <c r="G128" s="131" t="s">
        <v>85</v>
      </c>
    </row>
    <row r="129" spans="1:7" ht="14.45" x14ac:dyDescent="0.3">
      <c r="A129" t="s">
        <v>827</v>
      </c>
      <c r="B129" t="str">
        <f t="shared" si="1"/>
        <v>93899</v>
      </c>
      <c r="C129">
        <v>93899</v>
      </c>
      <c r="D129" t="s">
        <v>828</v>
      </c>
      <c r="E129" t="s">
        <v>132</v>
      </c>
      <c r="F129" s="131" t="s">
        <v>77</v>
      </c>
      <c r="G129" s="131" t="s">
        <v>85</v>
      </c>
    </row>
    <row r="130" spans="1:7" ht="14.45" x14ac:dyDescent="0.3">
      <c r="A130" t="s">
        <v>361</v>
      </c>
      <c r="B130" t="str">
        <f t="shared" si="1"/>
        <v>94149</v>
      </c>
      <c r="C130">
        <v>94149</v>
      </c>
      <c r="D130" t="s">
        <v>362</v>
      </c>
      <c r="E130" t="s">
        <v>295</v>
      </c>
      <c r="F130" s="131" t="s">
        <v>77</v>
      </c>
      <c r="G130" s="131" t="s">
        <v>85</v>
      </c>
    </row>
    <row r="131" spans="1:7" x14ac:dyDescent="0.25">
      <c r="A131" t="s">
        <v>829</v>
      </c>
      <c r="B131" t="str">
        <f t="shared" ref="B131:B176" si="2">MID(A131,2,5)</f>
        <v>93415</v>
      </c>
      <c r="C131">
        <v>93415</v>
      </c>
      <c r="D131" t="s">
        <v>830</v>
      </c>
      <c r="E131" t="s">
        <v>831</v>
      </c>
      <c r="F131" s="131" t="s">
        <v>77</v>
      </c>
      <c r="G131" s="131" t="s">
        <v>85</v>
      </c>
    </row>
    <row r="132" spans="1:7" x14ac:dyDescent="0.25">
      <c r="A132" t="s">
        <v>685</v>
      </c>
      <c r="B132" t="str">
        <f t="shared" si="2"/>
        <v>94199</v>
      </c>
      <c r="C132">
        <v>94199</v>
      </c>
      <c r="D132" t="s">
        <v>686</v>
      </c>
      <c r="E132" t="s">
        <v>103</v>
      </c>
      <c r="F132" s="131">
        <v>12</v>
      </c>
      <c r="G132" s="131" t="s">
        <v>80</v>
      </c>
    </row>
    <row r="133" spans="1:7" ht="14.45" x14ac:dyDescent="0.3">
      <c r="A133" t="s">
        <v>687</v>
      </c>
      <c r="B133" t="str">
        <f t="shared" si="2"/>
        <v>90473</v>
      </c>
      <c r="C133">
        <v>90473</v>
      </c>
      <c r="D133" t="s">
        <v>688</v>
      </c>
      <c r="E133" t="s">
        <v>92</v>
      </c>
      <c r="F133" s="131">
        <v>14</v>
      </c>
      <c r="G133" s="131" t="s">
        <v>80</v>
      </c>
    </row>
    <row r="134" spans="1:7" ht="14.45" x14ac:dyDescent="0.3">
      <c r="A134" t="s">
        <v>832</v>
      </c>
      <c r="B134" t="str">
        <f t="shared" si="2"/>
        <v>94198</v>
      </c>
      <c r="C134">
        <v>94198</v>
      </c>
      <c r="D134" t="s">
        <v>833</v>
      </c>
      <c r="E134" t="s">
        <v>834</v>
      </c>
      <c r="F134" s="131" t="s">
        <v>77</v>
      </c>
      <c r="G134" s="131" t="s">
        <v>85</v>
      </c>
    </row>
    <row r="135" spans="1:7" ht="14.45" x14ac:dyDescent="0.3">
      <c r="A135" t="s">
        <v>689</v>
      </c>
      <c r="B135" t="str">
        <f t="shared" si="2"/>
        <v>93903</v>
      </c>
      <c r="C135">
        <v>93903</v>
      </c>
      <c r="D135" t="s">
        <v>690</v>
      </c>
      <c r="E135" t="s">
        <v>691</v>
      </c>
      <c r="F135" s="131" t="s">
        <v>77</v>
      </c>
      <c r="G135" s="131" t="s">
        <v>85</v>
      </c>
    </row>
    <row r="136" spans="1:7" ht="14.45" x14ac:dyDescent="0.3">
      <c r="A136" t="s">
        <v>835</v>
      </c>
      <c r="B136" t="str">
        <f t="shared" si="2"/>
        <v>93421</v>
      </c>
      <c r="C136">
        <v>93421</v>
      </c>
      <c r="D136" t="s">
        <v>836</v>
      </c>
      <c r="E136" t="s">
        <v>180</v>
      </c>
      <c r="F136" s="131" t="s">
        <v>77</v>
      </c>
      <c r="G136" s="131" t="s">
        <v>85</v>
      </c>
    </row>
    <row r="137" spans="1:7" ht="14.45" x14ac:dyDescent="0.3">
      <c r="A137" t="s">
        <v>692</v>
      </c>
      <c r="B137" t="str">
        <f t="shared" si="2"/>
        <v>92729</v>
      </c>
      <c r="C137">
        <v>92729</v>
      </c>
      <c r="D137" t="s">
        <v>693</v>
      </c>
      <c r="E137" t="s">
        <v>209</v>
      </c>
      <c r="F137" s="131" t="s">
        <v>77</v>
      </c>
      <c r="G137" s="131" t="s">
        <v>85</v>
      </c>
    </row>
    <row r="138" spans="1:7" ht="14.45" x14ac:dyDescent="0.3">
      <c r="A138" t="s">
        <v>694</v>
      </c>
      <c r="B138" t="str">
        <f t="shared" si="2"/>
        <v>93423</v>
      </c>
      <c r="C138">
        <v>93423</v>
      </c>
      <c r="D138" t="s">
        <v>695</v>
      </c>
      <c r="E138" t="s">
        <v>483</v>
      </c>
      <c r="F138" s="131" t="s">
        <v>77</v>
      </c>
      <c r="G138" s="131" t="s">
        <v>85</v>
      </c>
    </row>
    <row r="139" spans="1:7" ht="14.45" x14ac:dyDescent="0.3">
      <c r="A139" t="s">
        <v>374</v>
      </c>
      <c r="B139" t="str">
        <f t="shared" si="2"/>
        <v>93424</v>
      </c>
      <c r="C139">
        <v>93424</v>
      </c>
      <c r="D139" t="s">
        <v>375</v>
      </c>
      <c r="E139" t="s">
        <v>124</v>
      </c>
      <c r="F139" s="131">
        <v>14</v>
      </c>
      <c r="G139" s="131" t="s">
        <v>80</v>
      </c>
    </row>
    <row r="140" spans="1:7" x14ac:dyDescent="0.25">
      <c r="A140" t="s">
        <v>837</v>
      </c>
      <c r="B140" t="str">
        <f t="shared" si="2"/>
        <v>93904</v>
      </c>
      <c r="C140">
        <v>93904</v>
      </c>
      <c r="D140" t="s">
        <v>838</v>
      </c>
      <c r="E140" t="s">
        <v>263</v>
      </c>
      <c r="F140" s="131" t="s">
        <v>77</v>
      </c>
      <c r="G140" s="131" t="s">
        <v>85</v>
      </c>
    </row>
    <row r="141" spans="1:7" ht="14.45" x14ac:dyDescent="0.3">
      <c r="A141" t="s">
        <v>839</v>
      </c>
      <c r="B141" t="str">
        <f t="shared" si="2"/>
        <v>93905</v>
      </c>
      <c r="C141">
        <v>93905</v>
      </c>
      <c r="D141" t="s">
        <v>840</v>
      </c>
      <c r="E141" t="s">
        <v>92</v>
      </c>
      <c r="F141" s="131" t="s">
        <v>77</v>
      </c>
      <c r="G141" s="131" t="s">
        <v>85</v>
      </c>
    </row>
    <row r="142" spans="1:7" x14ac:dyDescent="0.25">
      <c r="A142" t="s">
        <v>698</v>
      </c>
      <c r="B142" t="str">
        <f t="shared" si="2"/>
        <v>93433</v>
      </c>
      <c r="C142">
        <v>93433</v>
      </c>
      <c r="D142" t="s">
        <v>699</v>
      </c>
      <c r="E142" t="s">
        <v>700</v>
      </c>
      <c r="F142" s="131" t="s">
        <v>77</v>
      </c>
      <c r="G142" s="131" t="s">
        <v>85</v>
      </c>
    </row>
    <row r="143" spans="1:7" ht="14.45" x14ac:dyDescent="0.3">
      <c r="A143" t="s">
        <v>390</v>
      </c>
      <c r="B143" t="str">
        <f t="shared" si="2"/>
        <v>93436</v>
      </c>
      <c r="C143">
        <v>93436</v>
      </c>
      <c r="D143" t="s">
        <v>389</v>
      </c>
      <c r="E143" t="s">
        <v>167</v>
      </c>
      <c r="F143" s="131" t="s">
        <v>77</v>
      </c>
      <c r="G143" s="131" t="s">
        <v>85</v>
      </c>
    </row>
    <row r="144" spans="1:7" ht="14.45" x14ac:dyDescent="0.3">
      <c r="A144" t="s">
        <v>701</v>
      </c>
      <c r="B144" t="str">
        <f t="shared" si="2"/>
        <v>93586</v>
      </c>
      <c r="C144">
        <v>93586</v>
      </c>
      <c r="D144" t="s">
        <v>702</v>
      </c>
      <c r="E144" t="s">
        <v>152</v>
      </c>
      <c r="F144" s="131" t="s">
        <v>77</v>
      </c>
      <c r="G144" s="131" t="s">
        <v>85</v>
      </c>
    </row>
    <row r="145" spans="1:7" ht="14.45" x14ac:dyDescent="0.3">
      <c r="A145" t="s">
        <v>703</v>
      </c>
      <c r="B145" t="str">
        <f t="shared" si="2"/>
        <v>93907</v>
      </c>
      <c r="C145">
        <v>93907</v>
      </c>
      <c r="D145" t="s">
        <v>704</v>
      </c>
      <c r="E145" t="s">
        <v>124</v>
      </c>
      <c r="F145" s="131">
        <v>9</v>
      </c>
      <c r="G145" s="131" t="s">
        <v>80</v>
      </c>
    </row>
    <row r="146" spans="1:7" ht="14.45" x14ac:dyDescent="0.3">
      <c r="A146" t="s">
        <v>841</v>
      </c>
      <c r="B146" t="str">
        <f t="shared" si="2"/>
        <v>93437</v>
      </c>
      <c r="C146">
        <v>93437</v>
      </c>
      <c r="D146" t="s">
        <v>842</v>
      </c>
      <c r="E146" t="s">
        <v>468</v>
      </c>
      <c r="F146" s="131" t="s">
        <v>77</v>
      </c>
      <c r="G146" s="131" t="s">
        <v>85</v>
      </c>
    </row>
    <row r="147" spans="1:7" ht="14.45" x14ac:dyDescent="0.3">
      <c r="A147" t="s">
        <v>394</v>
      </c>
      <c r="B147" t="str">
        <f t="shared" si="2"/>
        <v>73068</v>
      </c>
      <c r="C147">
        <v>73068</v>
      </c>
      <c r="D147" t="s">
        <v>395</v>
      </c>
      <c r="E147" t="s">
        <v>310</v>
      </c>
      <c r="F147" s="131" t="s">
        <v>77</v>
      </c>
      <c r="G147" s="131" t="s">
        <v>85</v>
      </c>
    </row>
    <row r="148" spans="1:7" x14ac:dyDescent="0.25">
      <c r="A148" t="s">
        <v>707</v>
      </c>
      <c r="B148" t="str">
        <f t="shared" si="2"/>
        <v>91785</v>
      </c>
      <c r="C148">
        <v>91785</v>
      </c>
      <c r="D148" t="s">
        <v>708</v>
      </c>
      <c r="E148" t="s">
        <v>255</v>
      </c>
      <c r="F148" s="131" t="s">
        <v>77</v>
      </c>
      <c r="G148" s="131" t="s">
        <v>85</v>
      </c>
    </row>
    <row r="149" spans="1:7" ht="14.45" x14ac:dyDescent="0.3">
      <c r="A149" t="s">
        <v>398</v>
      </c>
      <c r="B149" t="str">
        <f t="shared" si="2"/>
        <v>90812</v>
      </c>
      <c r="C149">
        <v>90812</v>
      </c>
      <c r="D149" t="s">
        <v>399</v>
      </c>
      <c r="E149" t="s">
        <v>113</v>
      </c>
      <c r="F149" s="131" t="s">
        <v>77</v>
      </c>
      <c r="G149" s="131" t="s">
        <v>85</v>
      </c>
    </row>
    <row r="150" spans="1:7" ht="14.45" x14ac:dyDescent="0.3">
      <c r="A150" t="s">
        <v>709</v>
      </c>
      <c r="B150" t="str">
        <f t="shared" si="2"/>
        <v>92692</v>
      </c>
      <c r="C150">
        <v>92692</v>
      </c>
      <c r="D150" t="s">
        <v>710</v>
      </c>
      <c r="E150" t="s">
        <v>113</v>
      </c>
      <c r="F150" s="131" t="s">
        <v>77</v>
      </c>
      <c r="G150" s="131" t="s">
        <v>85</v>
      </c>
    </row>
    <row r="151" spans="1:7" x14ac:dyDescent="0.25">
      <c r="A151" t="s">
        <v>413</v>
      </c>
      <c r="B151" t="str">
        <f t="shared" si="2"/>
        <v>93449</v>
      </c>
      <c r="C151">
        <v>93449</v>
      </c>
      <c r="D151" t="s">
        <v>414</v>
      </c>
      <c r="E151" t="s">
        <v>246</v>
      </c>
      <c r="F151" s="131">
        <v>13</v>
      </c>
      <c r="G151" s="131" t="s">
        <v>80</v>
      </c>
    </row>
    <row r="152" spans="1:7" ht="14.45" x14ac:dyDescent="0.3">
      <c r="A152" t="s">
        <v>843</v>
      </c>
      <c r="B152" t="str">
        <f t="shared" si="2"/>
        <v>93452</v>
      </c>
      <c r="C152">
        <v>93452</v>
      </c>
      <c r="D152" t="s">
        <v>717</v>
      </c>
      <c r="E152" t="s">
        <v>307</v>
      </c>
      <c r="F152" s="131">
        <v>11</v>
      </c>
      <c r="G152" s="131" t="s">
        <v>80</v>
      </c>
    </row>
    <row r="153" spans="1:7" ht="14.45" x14ac:dyDescent="0.3">
      <c r="A153" t="s">
        <v>723</v>
      </c>
      <c r="B153" t="str">
        <f t="shared" si="2"/>
        <v>94029</v>
      </c>
      <c r="C153">
        <v>94029</v>
      </c>
      <c r="D153" t="s">
        <v>724</v>
      </c>
      <c r="E153" t="s">
        <v>167</v>
      </c>
      <c r="F153" s="131" t="s">
        <v>77</v>
      </c>
      <c r="G153" s="131" t="s">
        <v>85</v>
      </c>
    </row>
    <row r="154" spans="1:7" x14ac:dyDescent="0.25">
      <c r="A154" t="s">
        <v>727</v>
      </c>
      <c r="B154" t="str">
        <f t="shared" si="2"/>
        <v>93908</v>
      </c>
      <c r="C154">
        <v>93908</v>
      </c>
      <c r="D154" t="s">
        <v>728</v>
      </c>
      <c r="E154" t="s">
        <v>103</v>
      </c>
      <c r="F154" s="131">
        <v>7</v>
      </c>
      <c r="G154" s="131" t="s">
        <v>107</v>
      </c>
    </row>
    <row r="155" spans="1:7" x14ac:dyDescent="0.25">
      <c r="A155" t="s">
        <v>729</v>
      </c>
      <c r="B155" t="str">
        <f t="shared" si="2"/>
        <v>93906</v>
      </c>
      <c r="C155">
        <v>93906</v>
      </c>
      <c r="D155" t="s">
        <v>730</v>
      </c>
      <c r="E155" t="s">
        <v>138</v>
      </c>
      <c r="F155" s="131" t="s">
        <v>77</v>
      </c>
      <c r="G155" s="131" t="s">
        <v>85</v>
      </c>
    </row>
    <row r="156" spans="1:7" ht="14.45" x14ac:dyDescent="0.3">
      <c r="A156" t="s">
        <v>733</v>
      </c>
      <c r="B156" t="str">
        <f t="shared" si="2"/>
        <v>87297</v>
      </c>
      <c r="C156">
        <v>87297</v>
      </c>
      <c r="D156" t="s">
        <v>734</v>
      </c>
      <c r="E156" t="s">
        <v>167</v>
      </c>
      <c r="F156" s="131" t="s">
        <v>77</v>
      </c>
      <c r="G156" s="131" t="s">
        <v>85</v>
      </c>
    </row>
    <row r="157" spans="1:7" ht="14.45" x14ac:dyDescent="0.3">
      <c r="A157" t="s">
        <v>736</v>
      </c>
      <c r="B157" t="str">
        <f t="shared" si="2"/>
        <v>93910</v>
      </c>
      <c r="C157">
        <v>93910</v>
      </c>
      <c r="D157" t="s">
        <v>737</v>
      </c>
      <c r="E157" t="s">
        <v>152</v>
      </c>
      <c r="F157" s="131">
        <v>9</v>
      </c>
      <c r="G157" s="131" t="s">
        <v>80</v>
      </c>
    </row>
    <row r="158" spans="1:7" x14ac:dyDescent="0.25">
      <c r="A158" t="s">
        <v>738</v>
      </c>
      <c r="B158" t="str">
        <f t="shared" si="2"/>
        <v>90787</v>
      </c>
      <c r="C158">
        <v>90787</v>
      </c>
      <c r="D158" t="s">
        <v>739</v>
      </c>
      <c r="E158" t="s">
        <v>420</v>
      </c>
      <c r="F158" s="131">
        <v>11</v>
      </c>
      <c r="G158" s="131" t="s">
        <v>80</v>
      </c>
    </row>
    <row r="159" spans="1:7" x14ac:dyDescent="0.25">
      <c r="A159" t="s">
        <v>432</v>
      </c>
      <c r="B159" t="str">
        <f t="shared" si="2"/>
        <v>93463</v>
      </c>
      <c r="C159">
        <v>93463</v>
      </c>
      <c r="D159" t="s">
        <v>433</v>
      </c>
      <c r="E159" t="s">
        <v>180</v>
      </c>
      <c r="F159" s="131" t="s">
        <v>77</v>
      </c>
      <c r="G159" s="131" t="s">
        <v>85</v>
      </c>
    </row>
    <row r="160" spans="1:7" x14ac:dyDescent="0.25">
      <c r="A160" t="s">
        <v>844</v>
      </c>
      <c r="B160" t="str">
        <f t="shared" si="2"/>
        <v>93464</v>
      </c>
      <c r="C160">
        <v>93464</v>
      </c>
      <c r="D160" t="s">
        <v>845</v>
      </c>
      <c r="E160" t="s">
        <v>263</v>
      </c>
      <c r="F160" s="131">
        <v>13</v>
      </c>
      <c r="G160" s="131" t="s">
        <v>80</v>
      </c>
    </row>
    <row r="161" spans="1:7" x14ac:dyDescent="0.25">
      <c r="A161" t="s">
        <v>745</v>
      </c>
      <c r="B161" t="str">
        <f t="shared" si="2"/>
        <v>91796</v>
      </c>
      <c r="C161">
        <v>91796</v>
      </c>
      <c r="D161" t="s">
        <v>746</v>
      </c>
      <c r="E161" t="s">
        <v>747</v>
      </c>
      <c r="F161" s="131">
        <v>13</v>
      </c>
      <c r="G161" s="131" t="s">
        <v>80</v>
      </c>
    </row>
    <row r="162" spans="1:7" x14ac:dyDescent="0.25">
      <c r="A162" t="s">
        <v>748</v>
      </c>
      <c r="B162" t="str">
        <f t="shared" si="2"/>
        <v>93002</v>
      </c>
      <c r="C162">
        <v>93002</v>
      </c>
      <c r="D162" t="s">
        <v>749</v>
      </c>
      <c r="E162" t="s">
        <v>167</v>
      </c>
      <c r="F162" s="131" t="s">
        <v>77</v>
      </c>
      <c r="G162" s="131" t="s">
        <v>85</v>
      </c>
    </row>
    <row r="163" spans="1:7" x14ac:dyDescent="0.25">
      <c r="A163" t="s">
        <v>750</v>
      </c>
      <c r="B163" t="str">
        <f t="shared" si="2"/>
        <v>92894</v>
      </c>
      <c r="C163">
        <v>92894</v>
      </c>
      <c r="D163" t="s">
        <v>438</v>
      </c>
      <c r="E163" t="s">
        <v>751</v>
      </c>
      <c r="F163" s="131" t="s">
        <v>77</v>
      </c>
      <c r="G163" s="131" t="s">
        <v>85</v>
      </c>
    </row>
    <row r="164" spans="1:7" x14ac:dyDescent="0.25">
      <c r="A164" t="s">
        <v>437</v>
      </c>
      <c r="B164" t="str">
        <f t="shared" si="2"/>
        <v>93467</v>
      </c>
      <c r="C164">
        <v>93467</v>
      </c>
      <c r="D164" t="s">
        <v>438</v>
      </c>
      <c r="E164" t="s">
        <v>292</v>
      </c>
      <c r="F164" s="131" t="s">
        <v>77</v>
      </c>
      <c r="G164" s="131" t="s">
        <v>85</v>
      </c>
    </row>
    <row r="165" spans="1:7" x14ac:dyDescent="0.25">
      <c r="A165" t="s">
        <v>752</v>
      </c>
      <c r="B165" t="str">
        <f t="shared" si="2"/>
        <v>94028</v>
      </c>
      <c r="C165">
        <v>94028</v>
      </c>
      <c r="D165" t="s">
        <v>753</v>
      </c>
      <c r="E165" t="s">
        <v>754</v>
      </c>
      <c r="F165" s="131">
        <v>11</v>
      </c>
      <c r="G165" s="131" t="s">
        <v>80</v>
      </c>
    </row>
    <row r="166" spans="1:7" x14ac:dyDescent="0.25">
      <c r="A166" t="s">
        <v>755</v>
      </c>
      <c r="B166" t="str">
        <f t="shared" si="2"/>
        <v>92896</v>
      </c>
      <c r="C166">
        <v>92896</v>
      </c>
      <c r="D166" t="s">
        <v>756</v>
      </c>
      <c r="E166" t="s">
        <v>132</v>
      </c>
      <c r="F166" s="131" t="s">
        <v>77</v>
      </c>
      <c r="G166" s="131" t="s">
        <v>85</v>
      </c>
    </row>
    <row r="167" spans="1:7" x14ac:dyDescent="0.25">
      <c r="A167" t="s">
        <v>759</v>
      </c>
      <c r="B167" t="str">
        <f t="shared" si="2"/>
        <v>94194</v>
      </c>
      <c r="C167">
        <v>94194</v>
      </c>
      <c r="D167" t="s">
        <v>758</v>
      </c>
      <c r="E167" t="s">
        <v>98</v>
      </c>
      <c r="F167" s="131" t="s">
        <v>77</v>
      </c>
      <c r="G167" s="131" t="s">
        <v>85</v>
      </c>
    </row>
    <row r="168" spans="1:7" x14ac:dyDescent="0.25">
      <c r="A168" t="s">
        <v>760</v>
      </c>
      <c r="B168" t="str">
        <f t="shared" si="2"/>
        <v>94023</v>
      </c>
      <c r="C168">
        <v>94023</v>
      </c>
      <c r="D168" t="s">
        <v>761</v>
      </c>
      <c r="E168" t="s">
        <v>152</v>
      </c>
      <c r="F168" s="131" t="s">
        <v>77</v>
      </c>
      <c r="G168" s="131" t="s">
        <v>85</v>
      </c>
    </row>
    <row r="169" spans="1:7" x14ac:dyDescent="0.25">
      <c r="A169" t="s">
        <v>846</v>
      </c>
      <c r="B169" t="str">
        <f t="shared" si="2"/>
        <v>93469</v>
      </c>
      <c r="C169">
        <v>93469</v>
      </c>
      <c r="D169" t="s">
        <v>847</v>
      </c>
      <c r="E169" t="s">
        <v>583</v>
      </c>
      <c r="F169" s="131" t="s">
        <v>77</v>
      </c>
      <c r="G169" s="131" t="s">
        <v>85</v>
      </c>
    </row>
    <row r="170" spans="1:7" x14ac:dyDescent="0.25">
      <c r="A170" t="s">
        <v>764</v>
      </c>
      <c r="B170" t="str">
        <f t="shared" si="2"/>
        <v>93914</v>
      </c>
      <c r="C170">
        <v>93914</v>
      </c>
      <c r="D170" t="s">
        <v>765</v>
      </c>
      <c r="E170" t="s">
        <v>330</v>
      </c>
      <c r="F170" s="131" t="s">
        <v>77</v>
      </c>
      <c r="G170" s="131" t="s">
        <v>85</v>
      </c>
    </row>
    <row r="171" spans="1:7" x14ac:dyDescent="0.25">
      <c r="A171" t="s">
        <v>439</v>
      </c>
      <c r="B171" t="str">
        <f t="shared" si="2"/>
        <v>94148</v>
      </c>
      <c r="C171">
        <v>94148</v>
      </c>
      <c r="D171" t="s">
        <v>440</v>
      </c>
      <c r="E171" t="s">
        <v>441</v>
      </c>
      <c r="F171" s="131" t="s">
        <v>77</v>
      </c>
      <c r="G171" s="131" t="s">
        <v>85</v>
      </c>
    </row>
    <row r="172" spans="1:7" x14ac:dyDescent="0.25">
      <c r="A172" t="s">
        <v>772</v>
      </c>
      <c r="B172" t="str">
        <f t="shared" si="2"/>
        <v>82922</v>
      </c>
      <c r="C172">
        <v>82922</v>
      </c>
      <c r="D172" t="s">
        <v>773</v>
      </c>
      <c r="E172" t="s">
        <v>113</v>
      </c>
      <c r="F172" s="131" t="s">
        <v>77</v>
      </c>
      <c r="G172" s="131" t="s">
        <v>85</v>
      </c>
    </row>
    <row r="173" spans="1:7" x14ac:dyDescent="0.25">
      <c r="A173" t="s">
        <v>447</v>
      </c>
      <c r="B173" t="str">
        <f t="shared" si="2"/>
        <v>93482</v>
      </c>
      <c r="C173">
        <v>93482</v>
      </c>
      <c r="D173" t="s">
        <v>448</v>
      </c>
      <c r="E173" t="s">
        <v>95</v>
      </c>
      <c r="F173" s="131" t="s">
        <v>77</v>
      </c>
      <c r="G173" s="131" t="s">
        <v>85</v>
      </c>
    </row>
    <row r="174" spans="1:7" x14ac:dyDescent="0.25">
      <c r="A174" t="s">
        <v>848</v>
      </c>
      <c r="B174" t="str">
        <f t="shared" si="2"/>
        <v>93471</v>
      </c>
      <c r="C174">
        <v>93471</v>
      </c>
      <c r="D174" t="s">
        <v>849</v>
      </c>
      <c r="E174" t="s">
        <v>170</v>
      </c>
      <c r="F174" s="131" t="s">
        <v>77</v>
      </c>
      <c r="G174" s="131" t="s">
        <v>85</v>
      </c>
    </row>
    <row r="175" spans="1:7" x14ac:dyDescent="0.25">
      <c r="A175" t="s">
        <v>776</v>
      </c>
      <c r="B175" t="str">
        <f t="shared" si="2"/>
        <v>94193</v>
      </c>
      <c r="C175">
        <v>94193</v>
      </c>
      <c r="D175" t="s">
        <v>777</v>
      </c>
      <c r="E175" t="s">
        <v>152</v>
      </c>
      <c r="F175" s="131" t="s">
        <v>77</v>
      </c>
      <c r="G175" s="131" t="s">
        <v>85</v>
      </c>
    </row>
    <row r="176" spans="1:7" x14ac:dyDescent="0.25">
      <c r="A176" t="s">
        <v>451</v>
      </c>
      <c r="B176" t="str">
        <f t="shared" si="2"/>
        <v>93483</v>
      </c>
      <c r="C176">
        <v>93483</v>
      </c>
      <c r="D176" t="s">
        <v>452</v>
      </c>
      <c r="E176" t="s">
        <v>164</v>
      </c>
      <c r="F176" s="131" t="s">
        <v>77</v>
      </c>
      <c r="G176" s="131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40" workbookViewId="0">
      <selection activeCell="J162" sqref="J162"/>
    </sheetView>
  </sheetViews>
  <sheetFormatPr defaultRowHeight="15" x14ac:dyDescent="0.25"/>
  <cols>
    <col min="1" max="1" width="7.42578125" bestFit="1" customWidth="1"/>
    <col min="2" max="3" width="7.42578125" customWidth="1"/>
    <col min="4" max="4" width="15" bestFit="1" customWidth="1"/>
    <col min="5" max="5" width="12.28515625" bestFit="1" customWidth="1"/>
    <col min="6" max="6" width="5.7109375" style="131" bestFit="1" customWidth="1"/>
    <col min="7" max="7" width="12.7109375" style="131" bestFit="1" customWidth="1"/>
  </cols>
  <sheetData>
    <row r="1" spans="1:7" ht="15.75" x14ac:dyDescent="0.25">
      <c r="A1" t="s">
        <v>78</v>
      </c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ht="14.45" x14ac:dyDescent="0.3">
      <c r="A2" t="s">
        <v>453</v>
      </c>
      <c r="B2" t="str">
        <f>MID(A2,2,5)</f>
        <v>93839</v>
      </c>
      <c r="C2">
        <v>93839</v>
      </c>
      <c r="D2" t="s">
        <v>454</v>
      </c>
      <c r="E2" t="s">
        <v>281</v>
      </c>
      <c r="F2" s="131" t="s">
        <v>77</v>
      </c>
      <c r="G2" s="131" t="s">
        <v>85</v>
      </c>
    </row>
    <row r="3" spans="1:7" ht="14.45" x14ac:dyDescent="0.3">
      <c r="A3" t="s">
        <v>458</v>
      </c>
      <c r="B3" t="str">
        <f t="shared" ref="B3:B66" si="0">MID(A3,2,5)</f>
        <v>93153</v>
      </c>
      <c r="C3">
        <v>93153</v>
      </c>
      <c r="D3" t="s">
        <v>459</v>
      </c>
      <c r="E3" t="s">
        <v>460</v>
      </c>
      <c r="F3" s="131">
        <v>12</v>
      </c>
      <c r="G3" s="131" t="s">
        <v>80</v>
      </c>
    </row>
    <row r="4" spans="1:7" ht="14.45" x14ac:dyDescent="0.3">
      <c r="A4" t="s">
        <v>786</v>
      </c>
      <c r="B4" t="str">
        <f t="shared" si="0"/>
        <v>87288</v>
      </c>
      <c r="C4">
        <v>87288</v>
      </c>
      <c r="D4" t="s">
        <v>787</v>
      </c>
      <c r="E4" t="s">
        <v>92</v>
      </c>
      <c r="F4" s="131" t="s">
        <v>77</v>
      </c>
      <c r="G4" s="131" t="s">
        <v>85</v>
      </c>
    </row>
    <row r="5" spans="1:7" ht="14.45" x14ac:dyDescent="0.3">
      <c r="A5" t="s">
        <v>788</v>
      </c>
      <c r="B5" t="str">
        <f t="shared" si="0"/>
        <v>93203</v>
      </c>
      <c r="C5">
        <v>93203</v>
      </c>
      <c r="D5" t="s">
        <v>97</v>
      </c>
      <c r="E5" t="s">
        <v>141</v>
      </c>
      <c r="F5" s="131">
        <v>13</v>
      </c>
      <c r="G5" s="131" t="s">
        <v>80</v>
      </c>
    </row>
    <row r="6" spans="1:7" ht="14.45" x14ac:dyDescent="0.3">
      <c r="A6" t="s">
        <v>461</v>
      </c>
      <c r="B6" t="str">
        <f t="shared" si="0"/>
        <v>94043</v>
      </c>
      <c r="C6">
        <v>94043</v>
      </c>
      <c r="D6" t="s">
        <v>462</v>
      </c>
      <c r="E6" t="s">
        <v>463</v>
      </c>
      <c r="F6" s="131">
        <v>13</v>
      </c>
      <c r="G6" s="131" t="s">
        <v>80</v>
      </c>
    </row>
    <row r="7" spans="1:7" x14ac:dyDescent="0.25">
      <c r="A7" t="s">
        <v>464</v>
      </c>
      <c r="B7" t="str">
        <f t="shared" si="0"/>
        <v>76695</v>
      </c>
      <c r="C7">
        <v>76695</v>
      </c>
      <c r="D7" t="s">
        <v>465</v>
      </c>
      <c r="E7" t="s">
        <v>149</v>
      </c>
      <c r="F7" s="131">
        <v>9</v>
      </c>
      <c r="G7" s="131" t="s">
        <v>80</v>
      </c>
    </row>
    <row r="8" spans="1:7" ht="14.45" x14ac:dyDescent="0.3">
      <c r="A8" t="s">
        <v>466</v>
      </c>
      <c r="B8" t="str">
        <f t="shared" si="0"/>
        <v>93841</v>
      </c>
      <c r="C8">
        <v>93841</v>
      </c>
      <c r="D8" t="s">
        <v>467</v>
      </c>
      <c r="E8" t="s">
        <v>468</v>
      </c>
      <c r="F8" s="131" t="s">
        <v>77</v>
      </c>
      <c r="G8" s="131" t="s">
        <v>85</v>
      </c>
    </row>
    <row r="9" spans="1:7" ht="14.45" x14ac:dyDescent="0.3">
      <c r="A9" t="s">
        <v>99</v>
      </c>
      <c r="B9" t="str">
        <f t="shared" si="0"/>
        <v>93207</v>
      </c>
      <c r="C9">
        <v>93207</v>
      </c>
      <c r="D9" t="s">
        <v>100</v>
      </c>
      <c r="E9" t="s">
        <v>92</v>
      </c>
      <c r="F9" s="131">
        <v>10</v>
      </c>
      <c r="G9" s="131" t="s">
        <v>80</v>
      </c>
    </row>
    <row r="10" spans="1:7" ht="14.45" x14ac:dyDescent="0.3">
      <c r="A10" t="s">
        <v>474</v>
      </c>
      <c r="B10" t="str">
        <f t="shared" si="0"/>
        <v>94204</v>
      </c>
      <c r="C10">
        <v>94204</v>
      </c>
      <c r="D10" t="s">
        <v>475</v>
      </c>
      <c r="E10" t="s">
        <v>295</v>
      </c>
      <c r="F10" s="131">
        <v>9</v>
      </c>
      <c r="G10" s="131" t="s">
        <v>80</v>
      </c>
    </row>
    <row r="11" spans="1:7" ht="14.45" x14ac:dyDescent="0.3">
      <c r="A11" t="s">
        <v>789</v>
      </c>
      <c r="B11" t="str">
        <f t="shared" si="0"/>
        <v>93212</v>
      </c>
      <c r="C11">
        <v>93212</v>
      </c>
      <c r="D11" t="s">
        <v>790</v>
      </c>
      <c r="E11" t="s">
        <v>409</v>
      </c>
      <c r="F11" s="131" t="s">
        <v>77</v>
      </c>
      <c r="G11" s="131" t="s">
        <v>85</v>
      </c>
    </row>
    <row r="12" spans="1:7" ht="14.45" x14ac:dyDescent="0.3">
      <c r="A12" t="s">
        <v>476</v>
      </c>
      <c r="B12" t="str">
        <f t="shared" si="0"/>
        <v>93843</v>
      </c>
      <c r="C12">
        <v>93843</v>
      </c>
      <c r="D12" t="s">
        <v>477</v>
      </c>
      <c r="E12" t="s">
        <v>420</v>
      </c>
      <c r="F12" s="131" t="s">
        <v>77</v>
      </c>
      <c r="G12" s="131" t="s">
        <v>85</v>
      </c>
    </row>
    <row r="13" spans="1:7" ht="14.45" x14ac:dyDescent="0.3">
      <c r="A13" t="s">
        <v>104</v>
      </c>
      <c r="B13" t="str">
        <f t="shared" si="0"/>
        <v>93213</v>
      </c>
      <c r="C13">
        <v>93213</v>
      </c>
      <c r="D13" t="s">
        <v>105</v>
      </c>
      <c r="E13" t="s">
        <v>106</v>
      </c>
      <c r="F13" s="131" t="s">
        <v>77</v>
      </c>
      <c r="G13" s="131" t="s">
        <v>85</v>
      </c>
    </row>
    <row r="14" spans="1:7" ht="14.45" x14ac:dyDescent="0.3">
      <c r="A14" t="s">
        <v>108</v>
      </c>
      <c r="B14" t="str">
        <f t="shared" si="0"/>
        <v>94212</v>
      </c>
      <c r="C14">
        <v>94212</v>
      </c>
      <c r="D14" t="s">
        <v>109</v>
      </c>
      <c r="E14" t="s">
        <v>110</v>
      </c>
      <c r="F14" s="131">
        <v>8</v>
      </c>
      <c r="G14" s="131" t="s">
        <v>107</v>
      </c>
    </row>
    <row r="15" spans="1:7" ht="14.45" x14ac:dyDescent="0.3">
      <c r="A15" t="s">
        <v>478</v>
      </c>
      <c r="B15" t="str">
        <f t="shared" si="0"/>
        <v>92660</v>
      </c>
      <c r="C15">
        <v>92660</v>
      </c>
      <c r="D15" t="s">
        <v>479</v>
      </c>
      <c r="E15" t="s">
        <v>480</v>
      </c>
      <c r="F15" s="131">
        <v>12</v>
      </c>
      <c r="G15" s="131" t="s">
        <v>80</v>
      </c>
    </row>
    <row r="16" spans="1:7" ht="14.45" x14ac:dyDescent="0.3">
      <c r="A16" t="s">
        <v>481</v>
      </c>
      <c r="B16" t="str">
        <f t="shared" si="0"/>
        <v>94213</v>
      </c>
      <c r="C16">
        <v>94213</v>
      </c>
      <c r="D16" t="s">
        <v>482</v>
      </c>
      <c r="E16" t="s">
        <v>483</v>
      </c>
      <c r="F16" s="131">
        <v>11</v>
      </c>
      <c r="G16" s="131" t="s">
        <v>80</v>
      </c>
    </row>
    <row r="17" spans="1:7" ht="14.45" x14ac:dyDescent="0.3">
      <c r="A17" t="s">
        <v>120</v>
      </c>
      <c r="B17" t="str">
        <f t="shared" si="0"/>
        <v>93223</v>
      </c>
      <c r="C17">
        <v>93223</v>
      </c>
      <c r="D17" t="s">
        <v>121</v>
      </c>
      <c r="E17" t="s">
        <v>84</v>
      </c>
      <c r="F17" s="131">
        <v>14</v>
      </c>
      <c r="G17" s="131" t="s">
        <v>80</v>
      </c>
    </row>
    <row r="18" spans="1:7" x14ac:dyDescent="0.25">
      <c r="A18" t="s">
        <v>122</v>
      </c>
      <c r="B18" t="str">
        <f t="shared" si="0"/>
        <v>93228</v>
      </c>
      <c r="C18">
        <v>93228</v>
      </c>
      <c r="D18" t="s">
        <v>123</v>
      </c>
      <c r="E18" t="s">
        <v>124</v>
      </c>
      <c r="F18" s="131" t="s">
        <v>77</v>
      </c>
      <c r="G18" s="131" t="s">
        <v>85</v>
      </c>
    </row>
    <row r="19" spans="1:7" x14ac:dyDescent="0.25">
      <c r="A19" t="s">
        <v>484</v>
      </c>
      <c r="B19" t="str">
        <f t="shared" si="0"/>
        <v>92775</v>
      </c>
      <c r="C19">
        <v>92775</v>
      </c>
      <c r="D19" t="s">
        <v>485</v>
      </c>
      <c r="E19" t="s">
        <v>486</v>
      </c>
      <c r="F19" s="131" t="s">
        <v>77</v>
      </c>
      <c r="G19" s="131" t="s">
        <v>85</v>
      </c>
    </row>
    <row r="20" spans="1:7" ht="14.45" x14ac:dyDescent="0.3">
      <c r="A20" t="s">
        <v>128</v>
      </c>
      <c r="B20" t="str">
        <f t="shared" si="0"/>
        <v>93231</v>
      </c>
      <c r="C20">
        <v>93231</v>
      </c>
      <c r="D20" t="s">
        <v>129</v>
      </c>
      <c r="E20" t="s">
        <v>92</v>
      </c>
      <c r="F20" s="131">
        <v>13</v>
      </c>
      <c r="G20" s="131" t="s">
        <v>80</v>
      </c>
    </row>
    <row r="21" spans="1:7" ht="14.45" x14ac:dyDescent="0.3">
      <c r="A21" t="s">
        <v>487</v>
      </c>
      <c r="B21" t="str">
        <f t="shared" si="0"/>
        <v>93846</v>
      </c>
      <c r="C21">
        <v>93846</v>
      </c>
      <c r="D21" t="s">
        <v>488</v>
      </c>
      <c r="E21" t="s">
        <v>138</v>
      </c>
      <c r="F21" s="131">
        <v>13</v>
      </c>
      <c r="G21" s="131" t="s">
        <v>80</v>
      </c>
    </row>
    <row r="22" spans="1:7" ht="14.45" x14ac:dyDescent="0.3">
      <c r="A22" t="s">
        <v>489</v>
      </c>
      <c r="B22" t="str">
        <f t="shared" si="0"/>
        <v>93233</v>
      </c>
      <c r="C22">
        <v>93233</v>
      </c>
      <c r="D22" t="s">
        <v>490</v>
      </c>
      <c r="E22" t="s">
        <v>152</v>
      </c>
      <c r="F22" s="131">
        <v>12</v>
      </c>
      <c r="G22" s="131" t="s">
        <v>80</v>
      </c>
    </row>
    <row r="23" spans="1:7" x14ac:dyDescent="0.25">
      <c r="A23" t="s">
        <v>791</v>
      </c>
      <c r="B23" t="str">
        <f t="shared" si="0"/>
        <v>93234</v>
      </c>
      <c r="C23">
        <v>93234</v>
      </c>
      <c r="D23" t="s">
        <v>792</v>
      </c>
      <c r="E23" t="s">
        <v>255</v>
      </c>
      <c r="F23" s="131" t="s">
        <v>77</v>
      </c>
      <c r="G23" s="131" t="s">
        <v>85</v>
      </c>
    </row>
    <row r="24" spans="1:7" x14ac:dyDescent="0.25">
      <c r="A24" t="s">
        <v>493</v>
      </c>
      <c r="B24" t="str">
        <f t="shared" si="0"/>
        <v>94042</v>
      </c>
      <c r="C24">
        <v>94042</v>
      </c>
      <c r="D24" t="s">
        <v>494</v>
      </c>
      <c r="E24" t="s">
        <v>132</v>
      </c>
      <c r="F24" s="131">
        <v>13</v>
      </c>
      <c r="G24" s="131" t="s">
        <v>80</v>
      </c>
    </row>
    <row r="25" spans="1:7" ht="14.45" x14ac:dyDescent="0.3">
      <c r="A25" t="s">
        <v>793</v>
      </c>
      <c r="B25" t="str">
        <f t="shared" si="0"/>
        <v>93237</v>
      </c>
      <c r="C25">
        <v>93237</v>
      </c>
      <c r="D25" t="s">
        <v>794</v>
      </c>
      <c r="E25" t="s">
        <v>420</v>
      </c>
      <c r="F25" s="131" t="s">
        <v>77</v>
      </c>
      <c r="G25" s="131" t="s">
        <v>85</v>
      </c>
    </row>
    <row r="26" spans="1:7" ht="14.45" x14ac:dyDescent="0.3">
      <c r="A26" t="s">
        <v>495</v>
      </c>
      <c r="B26" t="str">
        <f t="shared" si="0"/>
        <v>94196</v>
      </c>
      <c r="C26">
        <v>94196</v>
      </c>
      <c r="D26" t="s">
        <v>496</v>
      </c>
      <c r="E26" t="s">
        <v>497</v>
      </c>
      <c r="F26" s="131">
        <v>9</v>
      </c>
      <c r="G26" s="131" t="s">
        <v>80</v>
      </c>
    </row>
    <row r="27" spans="1:7" ht="14.45" x14ac:dyDescent="0.3">
      <c r="A27" t="s">
        <v>136</v>
      </c>
      <c r="B27" t="str">
        <f t="shared" si="0"/>
        <v>93239</v>
      </c>
      <c r="C27">
        <v>93239</v>
      </c>
      <c r="D27" t="s">
        <v>137</v>
      </c>
      <c r="E27" t="s">
        <v>138</v>
      </c>
      <c r="F27" s="131">
        <v>10</v>
      </c>
      <c r="G27" s="131" t="s">
        <v>80</v>
      </c>
    </row>
    <row r="28" spans="1:7" x14ac:dyDescent="0.25">
      <c r="A28" t="s">
        <v>498</v>
      </c>
      <c r="B28" t="str">
        <f t="shared" si="0"/>
        <v>93240</v>
      </c>
      <c r="C28">
        <v>93240</v>
      </c>
      <c r="D28" t="s">
        <v>499</v>
      </c>
      <c r="E28" t="s">
        <v>373</v>
      </c>
      <c r="F28" s="131" t="s">
        <v>77</v>
      </c>
      <c r="G28" s="131" t="s">
        <v>85</v>
      </c>
    </row>
    <row r="29" spans="1:7" x14ac:dyDescent="0.25">
      <c r="A29" t="s">
        <v>500</v>
      </c>
      <c r="B29" t="str">
        <f t="shared" si="0"/>
        <v>94041</v>
      </c>
      <c r="C29">
        <v>94041</v>
      </c>
      <c r="D29" t="s">
        <v>501</v>
      </c>
      <c r="E29" t="s">
        <v>167</v>
      </c>
      <c r="F29" s="131">
        <v>11</v>
      </c>
      <c r="G29" s="131" t="s">
        <v>80</v>
      </c>
    </row>
    <row r="30" spans="1:7" ht="14.45" x14ac:dyDescent="0.3">
      <c r="A30" t="s">
        <v>502</v>
      </c>
      <c r="B30" t="str">
        <f t="shared" si="0"/>
        <v>93784</v>
      </c>
      <c r="C30">
        <v>93784</v>
      </c>
      <c r="D30" t="s">
        <v>503</v>
      </c>
      <c r="E30" t="s">
        <v>161</v>
      </c>
      <c r="F30" s="131">
        <v>4</v>
      </c>
      <c r="G30" s="131" t="s">
        <v>107</v>
      </c>
    </row>
    <row r="31" spans="1:7" ht="14.45" x14ac:dyDescent="0.3">
      <c r="A31" t="s">
        <v>139</v>
      </c>
      <c r="B31" t="str">
        <f t="shared" si="0"/>
        <v>93242</v>
      </c>
      <c r="C31">
        <v>93242</v>
      </c>
      <c r="D31" t="s">
        <v>140</v>
      </c>
      <c r="E31" t="s">
        <v>141</v>
      </c>
      <c r="F31" s="131">
        <v>13</v>
      </c>
      <c r="G31" s="131" t="s">
        <v>80</v>
      </c>
    </row>
    <row r="32" spans="1:7" ht="14.45" x14ac:dyDescent="0.3">
      <c r="A32" t="s">
        <v>506</v>
      </c>
      <c r="B32" t="str">
        <f t="shared" si="0"/>
        <v>93849</v>
      </c>
      <c r="C32">
        <v>93849</v>
      </c>
      <c r="D32" t="s">
        <v>507</v>
      </c>
      <c r="E32" t="s">
        <v>124</v>
      </c>
      <c r="F32" s="131">
        <v>12</v>
      </c>
      <c r="G32" s="131" t="s">
        <v>80</v>
      </c>
    </row>
    <row r="33" spans="1:7" ht="14.45" x14ac:dyDescent="0.3">
      <c r="A33" t="s">
        <v>795</v>
      </c>
      <c r="B33" t="str">
        <f t="shared" si="0"/>
        <v>93250</v>
      </c>
      <c r="C33">
        <v>93250</v>
      </c>
      <c r="D33" t="s">
        <v>796</v>
      </c>
      <c r="E33" t="s">
        <v>180</v>
      </c>
      <c r="F33" s="131">
        <v>13</v>
      </c>
      <c r="G33" s="131" t="s">
        <v>80</v>
      </c>
    </row>
    <row r="34" spans="1:7" ht="14.45" x14ac:dyDescent="0.3">
      <c r="A34" t="s">
        <v>508</v>
      </c>
      <c r="B34" t="str">
        <f t="shared" si="0"/>
        <v>92781</v>
      </c>
      <c r="C34">
        <v>92781</v>
      </c>
      <c r="D34" t="s">
        <v>509</v>
      </c>
      <c r="E34" t="s">
        <v>167</v>
      </c>
      <c r="F34" s="131" t="s">
        <v>77</v>
      </c>
      <c r="G34" s="131" t="s">
        <v>85</v>
      </c>
    </row>
    <row r="35" spans="1:7" ht="14.45" x14ac:dyDescent="0.3">
      <c r="A35" t="s">
        <v>510</v>
      </c>
      <c r="B35" t="str">
        <f t="shared" si="0"/>
        <v>94040</v>
      </c>
      <c r="C35">
        <v>94040</v>
      </c>
      <c r="D35" t="s">
        <v>511</v>
      </c>
      <c r="E35" t="s">
        <v>167</v>
      </c>
      <c r="F35" s="131">
        <v>10</v>
      </c>
      <c r="G35" s="131" t="s">
        <v>80</v>
      </c>
    </row>
    <row r="36" spans="1:7" x14ac:dyDescent="0.25">
      <c r="A36" t="s">
        <v>512</v>
      </c>
      <c r="B36" t="str">
        <f t="shared" si="0"/>
        <v>90899</v>
      </c>
      <c r="C36">
        <v>90899</v>
      </c>
      <c r="D36" t="s">
        <v>513</v>
      </c>
      <c r="E36" t="s">
        <v>135</v>
      </c>
      <c r="F36" s="131">
        <v>10</v>
      </c>
      <c r="G36" s="131" t="s">
        <v>80</v>
      </c>
    </row>
    <row r="37" spans="1:7" ht="14.45" x14ac:dyDescent="0.3">
      <c r="A37" t="s">
        <v>156</v>
      </c>
      <c r="B37" t="str">
        <f t="shared" si="0"/>
        <v>93252</v>
      </c>
      <c r="C37">
        <v>93252</v>
      </c>
      <c r="D37" t="s">
        <v>157</v>
      </c>
      <c r="E37" t="s">
        <v>158</v>
      </c>
      <c r="F37" s="131">
        <v>12</v>
      </c>
      <c r="G37" s="131" t="s">
        <v>80</v>
      </c>
    </row>
    <row r="38" spans="1:7" ht="14.45" x14ac:dyDescent="0.3">
      <c r="A38" t="s">
        <v>162</v>
      </c>
      <c r="B38" t="str">
        <f t="shared" si="0"/>
        <v>93258</v>
      </c>
      <c r="C38">
        <v>93258</v>
      </c>
      <c r="D38" t="s">
        <v>163</v>
      </c>
      <c r="E38" t="s">
        <v>164</v>
      </c>
      <c r="F38" s="131" t="s">
        <v>77</v>
      </c>
      <c r="G38" s="131" t="s">
        <v>85</v>
      </c>
    </row>
    <row r="39" spans="1:7" ht="14.45" x14ac:dyDescent="0.3">
      <c r="A39" t="s">
        <v>518</v>
      </c>
      <c r="B39" t="str">
        <f t="shared" si="0"/>
        <v>93851</v>
      </c>
      <c r="C39">
        <v>93851</v>
      </c>
      <c r="D39" t="s">
        <v>519</v>
      </c>
      <c r="E39" t="s">
        <v>103</v>
      </c>
      <c r="F39" s="131">
        <v>11</v>
      </c>
      <c r="G39" s="131" t="s">
        <v>80</v>
      </c>
    </row>
    <row r="40" spans="1:7" x14ac:dyDescent="0.25">
      <c r="A40" t="s">
        <v>520</v>
      </c>
      <c r="B40" t="str">
        <f t="shared" si="0"/>
        <v>93852</v>
      </c>
      <c r="C40">
        <v>93852</v>
      </c>
      <c r="D40" t="s">
        <v>521</v>
      </c>
      <c r="E40" t="s">
        <v>281</v>
      </c>
      <c r="F40" s="131" t="s">
        <v>77</v>
      </c>
      <c r="G40" s="131" t="s">
        <v>85</v>
      </c>
    </row>
    <row r="41" spans="1:7" x14ac:dyDescent="0.25">
      <c r="A41" t="s">
        <v>527</v>
      </c>
      <c r="B41" t="str">
        <f t="shared" si="0"/>
        <v>80981</v>
      </c>
      <c r="C41">
        <v>80981</v>
      </c>
      <c r="D41" t="s">
        <v>528</v>
      </c>
      <c r="E41" t="s">
        <v>412</v>
      </c>
      <c r="F41" s="131" t="s">
        <v>77</v>
      </c>
      <c r="G41" s="131" t="s">
        <v>85</v>
      </c>
    </row>
    <row r="42" spans="1:7" x14ac:dyDescent="0.25">
      <c r="A42" t="s">
        <v>797</v>
      </c>
      <c r="B42" t="str">
        <f t="shared" si="0"/>
        <v>90799</v>
      </c>
      <c r="C42">
        <v>90799</v>
      </c>
      <c r="D42" t="s">
        <v>798</v>
      </c>
      <c r="E42" t="s">
        <v>92</v>
      </c>
      <c r="F42" s="131" t="s">
        <v>77</v>
      </c>
      <c r="G42" s="131" t="s">
        <v>85</v>
      </c>
    </row>
    <row r="43" spans="1:7" x14ac:dyDescent="0.25">
      <c r="A43" t="s">
        <v>529</v>
      </c>
      <c r="B43" t="str">
        <f t="shared" si="0"/>
        <v>93266</v>
      </c>
      <c r="C43">
        <v>93266</v>
      </c>
      <c r="D43" t="s">
        <v>172</v>
      </c>
      <c r="E43" t="s">
        <v>183</v>
      </c>
      <c r="F43" s="131" t="s">
        <v>77</v>
      </c>
      <c r="G43" s="131" t="s">
        <v>85</v>
      </c>
    </row>
    <row r="44" spans="1:7" x14ac:dyDescent="0.25">
      <c r="A44" t="s">
        <v>171</v>
      </c>
      <c r="B44" t="str">
        <f t="shared" si="0"/>
        <v>93267</v>
      </c>
      <c r="C44">
        <v>93267</v>
      </c>
      <c r="D44" t="s">
        <v>172</v>
      </c>
      <c r="E44" t="s">
        <v>149</v>
      </c>
      <c r="F44" s="131" t="s">
        <v>77</v>
      </c>
      <c r="G44" s="131" t="s">
        <v>85</v>
      </c>
    </row>
    <row r="45" spans="1:7" x14ac:dyDescent="0.25">
      <c r="A45" t="s">
        <v>534</v>
      </c>
      <c r="B45" t="str">
        <f t="shared" si="0"/>
        <v>94039</v>
      </c>
      <c r="C45">
        <v>94039</v>
      </c>
      <c r="D45" t="s">
        <v>535</v>
      </c>
      <c r="E45" t="s">
        <v>351</v>
      </c>
      <c r="F45" s="131">
        <v>12</v>
      </c>
      <c r="G45" s="131" t="s">
        <v>80</v>
      </c>
    </row>
    <row r="46" spans="1:7" x14ac:dyDescent="0.25">
      <c r="A46" t="s">
        <v>799</v>
      </c>
      <c r="B46" t="str">
        <f t="shared" si="0"/>
        <v>93272</v>
      </c>
      <c r="C46">
        <v>93272</v>
      </c>
      <c r="D46" t="s">
        <v>800</v>
      </c>
      <c r="E46" t="s">
        <v>124</v>
      </c>
      <c r="F46" s="131">
        <v>14</v>
      </c>
      <c r="G46" s="131" t="s">
        <v>80</v>
      </c>
    </row>
    <row r="47" spans="1:7" ht="14.45" x14ac:dyDescent="0.3">
      <c r="A47" t="s">
        <v>536</v>
      </c>
      <c r="B47" t="str">
        <f t="shared" si="0"/>
        <v>93856</v>
      </c>
      <c r="C47">
        <v>93856</v>
      </c>
      <c r="D47" t="s">
        <v>537</v>
      </c>
      <c r="E47" t="s">
        <v>180</v>
      </c>
      <c r="F47" s="131" t="s">
        <v>77</v>
      </c>
      <c r="G47" s="131" t="s">
        <v>85</v>
      </c>
    </row>
    <row r="48" spans="1:7" ht="14.45" x14ac:dyDescent="0.3">
      <c r="A48" t="s">
        <v>801</v>
      </c>
      <c r="B48" t="str">
        <f t="shared" si="0"/>
        <v>93532</v>
      </c>
      <c r="C48">
        <v>93532</v>
      </c>
      <c r="D48" t="s">
        <v>802</v>
      </c>
      <c r="E48" t="s">
        <v>113</v>
      </c>
      <c r="F48" s="131" t="s">
        <v>77</v>
      </c>
      <c r="G48" s="131" t="s">
        <v>85</v>
      </c>
    </row>
    <row r="49" spans="1:7" ht="14.45" x14ac:dyDescent="0.3">
      <c r="A49" t="s">
        <v>178</v>
      </c>
      <c r="B49" t="str">
        <f t="shared" si="0"/>
        <v>93279</v>
      </c>
      <c r="C49">
        <v>93279</v>
      </c>
      <c r="D49" t="s">
        <v>179</v>
      </c>
      <c r="E49" t="s">
        <v>180</v>
      </c>
      <c r="F49" s="131">
        <v>10</v>
      </c>
      <c r="G49" s="131" t="s">
        <v>80</v>
      </c>
    </row>
    <row r="50" spans="1:7" ht="14.45" x14ac:dyDescent="0.3">
      <c r="A50" t="s">
        <v>186</v>
      </c>
      <c r="B50" t="str">
        <f t="shared" si="0"/>
        <v>93284</v>
      </c>
      <c r="C50">
        <v>93284</v>
      </c>
      <c r="D50" t="s">
        <v>187</v>
      </c>
      <c r="E50" t="s">
        <v>188</v>
      </c>
      <c r="F50" s="131">
        <v>10</v>
      </c>
      <c r="G50" s="131" t="s">
        <v>80</v>
      </c>
    </row>
    <row r="51" spans="1:7" ht="14.45" x14ac:dyDescent="0.3">
      <c r="A51" t="s">
        <v>540</v>
      </c>
      <c r="B51" t="str">
        <f t="shared" si="0"/>
        <v>90912</v>
      </c>
      <c r="C51">
        <v>90912</v>
      </c>
      <c r="D51" t="s">
        <v>541</v>
      </c>
      <c r="E51" t="s">
        <v>152</v>
      </c>
      <c r="F51" s="131">
        <v>14</v>
      </c>
      <c r="G51" s="131" t="s">
        <v>80</v>
      </c>
    </row>
    <row r="52" spans="1:7" ht="14.45" x14ac:dyDescent="0.3">
      <c r="A52" t="s">
        <v>551</v>
      </c>
      <c r="B52" t="str">
        <f t="shared" si="0"/>
        <v>93860</v>
      </c>
      <c r="C52">
        <v>93860</v>
      </c>
      <c r="D52" t="s">
        <v>552</v>
      </c>
      <c r="E52" t="s">
        <v>333</v>
      </c>
      <c r="F52" s="131" t="s">
        <v>77</v>
      </c>
      <c r="G52" s="131" t="s">
        <v>85</v>
      </c>
    </row>
    <row r="53" spans="1:7" ht="14.45" x14ac:dyDescent="0.3">
      <c r="A53" t="s">
        <v>553</v>
      </c>
      <c r="B53" t="str">
        <f t="shared" si="0"/>
        <v>93292</v>
      </c>
      <c r="C53">
        <v>93292</v>
      </c>
      <c r="D53" t="s">
        <v>554</v>
      </c>
      <c r="E53" t="s">
        <v>124</v>
      </c>
      <c r="F53" s="131">
        <v>12</v>
      </c>
      <c r="G53" s="131" t="s">
        <v>80</v>
      </c>
    </row>
    <row r="54" spans="1:7" ht="14.45" x14ac:dyDescent="0.3">
      <c r="A54" t="s">
        <v>555</v>
      </c>
      <c r="B54" t="str">
        <f t="shared" si="0"/>
        <v>92937</v>
      </c>
      <c r="C54">
        <v>92937</v>
      </c>
      <c r="D54" t="s">
        <v>556</v>
      </c>
      <c r="E54" t="s">
        <v>180</v>
      </c>
      <c r="F54" s="131">
        <v>8</v>
      </c>
      <c r="G54" s="131" t="s">
        <v>107</v>
      </c>
    </row>
    <row r="55" spans="1:7" ht="14.45" x14ac:dyDescent="0.3">
      <c r="A55" t="s">
        <v>803</v>
      </c>
      <c r="B55" t="str">
        <f t="shared" si="0"/>
        <v>94210</v>
      </c>
      <c r="C55">
        <v>94210</v>
      </c>
      <c r="D55" t="s">
        <v>804</v>
      </c>
      <c r="E55" t="s">
        <v>805</v>
      </c>
      <c r="F55" s="131">
        <v>13</v>
      </c>
      <c r="G55" s="131" t="s">
        <v>80</v>
      </c>
    </row>
    <row r="56" spans="1:7" ht="14.45" x14ac:dyDescent="0.3">
      <c r="A56" t="s">
        <v>195</v>
      </c>
      <c r="B56" t="str">
        <f t="shared" si="0"/>
        <v>93296</v>
      </c>
      <c r="C56">
        <v>93296</v>
      </c>
      <c r="D56" t="s">
        <v>196</v>
      </c>
      <c r="E56" t="s">
        <v>98</v>
      </c>
      <c r="F56" s="131">
        <v>12</v>
      </c>
      <c r="G56" s="131" t="s">
        <v>80</v>
      </c>
    </row>
    <row r="57" spans="1:7" x14ac:dyDescent="0.25">
      <c r="A57" t="s">
        <v>200</v>
      </c>
      <c r="B57" t="str">
        <f t="shared" si="0"/>
        <v>93298</v>
      </c>
      <c r="C57">
        <v>93298</v>
      </c>
      <c r="D57" t="s">
        <v>201</v>
      </c>
      <c r="E57" t="s">
        <v>202</v>
      </c>
      <c r="F57" s="131">
        <v>13</v>
      </c>
      <c r="G57" s="131" t="s">
        <v>80</v>
      </c>
    </row>
    <row r="58" spans="1:7" x14ac:dyDescent="0.25">
      <c r="A58" t="s">
        <v>559</v>
      </c>
      <c r="B58" t="str">
        <f t="shared" si="0"/>
        <v>93863</v>
      </c>
      <c r="C58">
        <v>93863</v>
      </c>
      <c r="D58" t="s">
        <v>560</v>
      </c>
      <c r="E58" t="s">
        <v>468</v>
      </c>
      <c r="F58" s="131">
        <v>11</v>
      </c>
      <c r="G58" s="131" t="s">
        <v>80</v>
      </c>
    </row>
    <row r="59" spans="1:7" x14ac:dyDescent="0.25">
      <c r="A59" t="s">
        <v>806</v>
      </c>
      <c r="B59" t="str">
        <f t="shared" si="0"/>
        <v>93299</v>
      </c>
      <c r="C59">
        <v>93299</v>
      </c>
      <c r="D59" t="s">
        <v>560</v>
      </c>
      <c r="E59" t="s">
        <v>807</v>
      </c>
      <c r="F59" s="131" t="s">
        <v>77</v>
      </c>
      <c r="G59" s="131" t="s">
        <v>85</v>
      </c>
    </row>
    <row r="60" spans="1:7" ht="14.45" x14ac:dyDescent="0.3">
      <c r="A60" t="s">
        <v>561</v>
      </c>
      <c r="B60" t="str">
        <f t="shared" si="0"/>
        <v>93302</v>
      </c>
      <c r="C60">
        <v>93302</v>
      </c>
      <c r="D60" t="s">
        <v>562</v>
      </c>
      <c r="E60" t="s">
        <v>98</v>
      </c>
      <c r="F60" s="131">
        <v>11</v>
      </c>
      <c r="G60" s="131" t="s">
        <v>80</v>
      </c>
    </row>
    <row r="61" spans="1:7" ht="14.45" x14ac:dyDescent="0.3">
      <c r="A61" t="s">
        <v>205</v>
      </c>
      <c r="B61" t="str">
        <f t="shared" si="0"/>
        <v>93303</v>
      </c>
      <c r="C61">
        <v>93303</v>
      </c>
      <c r="D61" t="s">
        <v>206</v>
      </c>
      <c r="E61" t="s">
        <v>95</v>
      </c>
      <c r="F61" s="131">
        <v>11</v>
      </c>
      <c r="G61" s="131" t="s">
        <v>80</v>
      </c>
    </row>
    <row r="62" spans="1:7" ht="14.45" x14ac:dyDescent="0.3">
      <c r="A62" t="s">
        <v>210</v>
      </c>
      <c r="B62" t="str">
        <f t="shared" si="0"/>
        <v>93305</v>
      </c>
      <c r="C62">
        <v>93305</v>
      </c>
      <c r="D62" t="s">
        <v>211</v>
      </c>
      <c r="E62" t="s">
        <v>167</v>
      </c>
      <c r="F62" s="131">
        <v>12</v>
      </c>
      <c r="G62" s="131" t="s">
        <v>80</v>
      </c>
    </row>
    <row r="63" spans="1:7" ht="14.45" x14ac:dyDescent="0.3">
      <c r="A63" t="s">
        <v>215</v>
      </c>
      <c r="B63" t="str">
        <f t="shared" si="0"/>
        <v>89565</v>
      </c>
      <c r="C63">
        <v>89565</v>
      </c>
      <c r="D63" t="s">
        <v>216</v>
      </c>
      <c r="E63" t="s">
        <v>132</v>
      </c>
      <c r="F63" s="131">
        <v>11</v>
      </c>
      <c r="G63" s="131" t="s">
        <v>80</v>
      </c>
    </row>
    <row r="64" spans="1:7" x14ac:dyDescent="0.25">
      <c r="A64" t="s">
        <v>217</v>
      </c>
      <c r="B64" t="str">
        <f t="shared" si="0"/>
        <v>93310</v>
      </c>
      <c r="C64">
        <v>93310</v>
      </c>
      <c r="D64" t="s">
        <v>218</v>
      </c>
      <c r="E64" t="s">
        <v>170</v>
      </c>
      <c r="F64" s="131">
        <v>7</v>
      </c>
      <c r="G64" s="131" t="s">
        <v>107</v>
      </c>
    </row>
    <row r="65" spans="1:7" x14ac:dyDescent="0.25">
      <c r="A65" t="s">
        <v>219</v>
      </c>
      <c r="B65" t="str">
        <f t="shared" si="0"/>
        <v>93312</v>
      </c>
      <c r="C65">
        <v>93312</v>
      </c>
      <c r="D65" t="s">
        <v>220</v>
      </c>
      <c r="E65" t="s">
        <v>119</v>
      </c>
      <c r="F65" s="131">
        <v>12</v>
      </c>
      <c r="G65" s="131" t="s">
        <v>80</v>
      </c>
    </row>
    <row r="66" spans="1:7" ht="14.45" x14ac:dyDescent="0.3">
      <c r="A66" t="s">
        <v>221</v>
      </c>
      <c r="B66" t="str">
        <f t="shared" si="0"/>
        <v>93313</v>
      </c>
      <c r="C66">
        <v>93313</v>
      </c>
      <c r="D66" t="s">
        <v>222</v>
      </c>
      <c r="E66" t="s">
        <v>152</v>
      </c>
      <c r="F66" s="131" t="s">
        <v>77</v>
      </c>
      <c r="G66" s="131" t="s">
        <v>85</v>
      </c>
    </row>
    <row r="67" spans="1:7" ht="14.45" x14ac:dyDescent="0.3">
      <c r="A67" t="s">
        <v>225</v>
      </c>
      <c r="B67" t="str">
        <f t="shared" ref="B67:B130" si="1">MID(A67,2,5)</f>
        <v>90767</v>
      </c>
      <c r="C67">
        <v>90767</v>
      </c>
      <c r="D67" t="s">
        <v>226</v>
      </c>
      <c r="E67" t="s">
        <v>141</v>
      </c>
      <c r="F67" s="131">
        <v>13</v>
      </c>
      <c r="G67" s="131" t="s">
        <v>80</v>
      </c>
    </row>
    <row r="68" spans="1:7" ht="14.45" x14ac:dyDescent="0.3">
      <c r="A68" t="s">
        <v>573</v>
      </c>
      <c r="B68" t="str">
        <f t="shared" si="1"/>
        <v>90830</v>
      </c>
      <c r="C68">
        <v>90830</v>
      </c>
      <c r="D68" t="s">
        <v>574</v>
      </c>
      <c r="E68" t="s">
        <v>575</v>
      </c>
      <c r="F68" s="131">
        <v>15</v>
      </c>
      <c r="G68" s="131" t="s">
        <v>80</v>
      </c>
    </row>
    <row r="69" spans="1:7" x14ac:dyDescent="0.25">
      <c r="A69" t="s">
        <v>576</v>
      </c>
      <c r="B69" t="str">
        <f t="shared" si="1"/>
        <v>70137</v>
      </c>
      <c r="C69">
        <v>70137</v>
      </c>
      <c r="D69" t="s">
        <v>577</v>
      </c>
      <c r="E69" t="s">
        <v>578</v>
      </c>
      <c r="F69" s="131" t="s">
        <v>77</v>
      </c>
      <c r="G69" s="131" t="s">
        <v>85</v>
      </c>
    </row>
    <row r="70" spans="1:7" x14ac:dyDescent="0.25">
      <c r="A70" t="s">
        <v>579</v>
      </c>
      <c r="B70" t="str">
        <f t="shared" si="1"/>
        <v>91141</v>
      </c>
      <c r="C70">
        <v>91141</v>
      </c>
      <c r="D70" t="s">
        <v>580</v>
      </c>
      <c r="E70" t="s">
        <v>135</v>
      </c>
      <c r="F70" s="131">
        <v>10</v>
      </c>
      <c r="G70" s="131" t="s">
        <v>80</v>
      </c>
    </row>
    <row r="71" spans="1:7" x14ac:dyDescent="0.25">
      <c r="A71" t="s">
        <v>808</v>
      </c>
      <c r="B71" t="str">
        <f t="shared" si="1"/>
        <v>93324</v>
      </c>
      <c r="C71">
        <v>93324</v>
      </c>
      <c r="D71" t="s">
        <v>809</v>
      </c>
      <c r="E71" t="s">
        <v>233</v>
      </c>
      <c r="F71" s="131">
        <v>14</v>
      </c>
      <c r="G71" s="131" t="s">
        <v>80</v>
      </c>
    </row>
    <row r="72" spans="1:7" x14ac:dyDescent="0.25">
      <c r="A72" t="s">
        <v>234</v>
      </c>
      <c r="B72" t="str">
        <f t="shared" si="1"/>
        <v>89000</v>
      </c>
      <c r="C72">
        <v>89000</v>
      </c>
      <c r="D72" t="s">
        <v>235</v>
      </c>
      <c r="E72" t="s">
        <v>161</v>
      </c>
      <c r="F72" s="131" t="s">
        <v>77</v>
      </c>
      <c r="G72" s="131" t="s">
        <v>85</v>
      </c>
    </row>
    <row r="73" spans="1:7" x14ac:dyDescent="0.25">
      <c r="A73" t="s">
        <v>584</v>
      </c>
      <c r="B73" t="str">
        <f t="shared" si="1"/>
        <v>91063</v>
      </c>
      <c r="C73">
        <v>91063</v>
      </c>
      <c r="D73" t="s">
        <v>585</v>
      </c>
      <c r="E73" t="s">
        <v>113</v>
      </c>
      <c r="F73" s="131">
        <v>14</v>
      </c>
      <c r="G73" s="131" t="s">
        <v>80</v>
      </c>
    </row>
    <row r="74" spans="1:7" x14ac:dyDescent="0.25">
      <c r="A74" t="s">
        <v>810</v>
      </c>
      <c r="B74" t="str">
        <f t="shared" si="1"/>
        <v>93326</v>
      </c>
      <c r="C74">
        <v>93326</v>
      </c>
      <c r="D74" t="s">
        <v>811</v>
      </c>
      <c r="E74" t="s">
        <v>483</v>
      </c>
      <c r="F74" s="131" t="s">
        <v>77</v>
      </c>
      <c r="G74" s="131" t="s">
        <v>85</v>
      </c>
    </row>
    <row r="75" spans="1:7" x14ac:dyDescent="0.25">
      <c r="A75" t="s">
        <v>586</v>
      </c>
      <c r="B75" t="str">
        <f t="shared" si="1"/>
        <v>92547</v>
      </c>
      <c r="C75">
        <v>92547</v>
      </c>
      <c r="D75" t="s">
        <v>587</v>
      </c>
      <c r="E75" t="s">
        <v>588</v>
      </c>
      <c r="F75" s="131">
        <v>8</v>
      </c>
      <c r="G75" s="131" t="s">
        <v>107</v>
      </c>
    </row>
    <row r="76" spans="1:7" x14ac:dyDescent="0.25">
      <c r="A76" t="s">
        <v>589</v>
      </c>
      <c r="B76" t="str">
        <f t="shared" si="1"/>
        <v>93866</v>
      </c>
      <c r="C76">
        <v>93866</v>
      </c>
      <c r="D76" t="s">
        <v>590</v>
      </c>
      <c r="E76" t="s">
        <v>246</v>
      </c>
      <c r="F76" s="131" t="s">
        <v>77</v>
      </c>
      <c r="G76" s="131" t="s">
        <v>85</v>
      </c>
    </row>
    <row r="77" spans="1:7" x14ac:dyDescent="0.25">
      <c r="A77" t="s">
        <v>241</v>
      </c>
      <c r="B77" t="str">
        <f t="shared" si="1"/>
        <v>93330</v>
      </c>
      <c r="C77">
        <v>93330</v>
      </c>
      <c r="D77" t="s">
        <v>242</v>
      </c>
      <c r="E77" t="s">
        <v>243</v>
      </c>
      <c r="F77" s="131">
        <v>8</v>
      </c>
      <c r="G77" s="131" t="s">
        <v>107</v>
      </c>
    </row>
    <row r="78" spans="1:7" x14ac:dyDescent="0.25">
      <c r="A78" t="s">
        <v>812</v>
      </c>
      <c r="B78" t="str">
        <f t="shared" si="1"/>
        <v>90805</v>
      </c>
      <c r="C78">
        <v>90805</v>
      </c>
      <c r="D78" t="s">
        <v>813</v>
      </c>
      <c r="E78" t="s">
        <v>167</v>
      </c>
      <c r="F78" s="131">
        <v>12</v>
      </c>
      <c r="G78" s="131" t="s">
        <v>80</v>
      </c>
    </row>
    <row r="79" spans="1:7" x14ac:dyDescent="0.25">
      <c r="A79" t="s">
        <v>247</v>
      </c>
      <c r="B79" t="str">
        <f t="shared" si="1"/>
        <v>91575</v>
      </c>
      <c r="C79">
        <v>91575</v>
      </c>
      <c r="D79" t="s">
        <v>248</v>
      </c>
      <c r="E79" t="s">
        <v>214</v>
      </c>
      <c r="F79" s="131">
        <v>12</v>
      </c>
      <c r="G79" s="131" t="s">
        <v>80</v>
      </c>
    </row>
    <row r="80" spans="1:7" x14ac:dyDescent="0.25">
      <c r="A80" t="s">
        <v>249</v>
      </c>
      <c r="B80" t="str">
        <f t="shared" si="1"/>
        <v>93335</v>
      </c>
      <c r="C80">
        <v>93335</v>
      </c>
      <c r="D80" t="s">
        <v>250</v>
      </c>
      <c r="E80" t="s">
        <v>132</v>
      </c>
      <c r="F80" s="131">
        <v>10</v>
      </c>
      <c r="G80" s="131" t="s">
        <v>80</v>
      </c>
    </row>
    <row r="81" spans="1:7" x14ac:dyDescent="0.25">
      <c r="A81" t="s">
        <v>595</v>
      </c>
      <c r="B81" t="str">
        <f t="shared" si="1"/>
        <v>93870</v>
      </c>
      <c r="C81">
        <v>93870</v>
      </c>
      <c r="D81" t="s">
        <v>596</v>
      </c>
      <c r="E81" t="s">
        <v>597</v>
      </c>
      <c r="F81" s="131">
        <v>11</v>
      </c>
      <c r="G81" s="131" t="s">
        <v>80</v>
      </c>
    </row>
    <row r="82" spans="1:7" x14ac:dyDescent="0.25">
      <c r="A82" t="s">
        <v>602</v>
      </c>
      <c r="B82" t="str">
        <f t="shared" si="1"/>
        <v>93873</v>
      </c>
      <c r="C82">
        <v>93873</v>
      </c>
      <c r="D82" t="s">
        <v>603</v>
      </c>
      <c r="E82" t="s">
        <v>170</v>
      </c>
      <c r="F82" s="131" t="s">
        <v>77</v>
      </c>
      <c r="G82" s="131" t="s">
        <v>85</v>
      </c>
    </row>
    <row r="83" spans="1:7" x14ac:dyDescent="0.25">
      <c r="A83" t="s">
        <v>253</v>
      </c>
      <c r="B83" t="str">
        <f t="shared" si="1"/>
        <v>93337</v>
      </c>
      <c r="C83">
        <v>93337</v>
      </c>
      <c r="D83" t="s">
        <v>254</v>
      </c>
      <c r="E83" t="s">
        <v>255</v>
      </c>
      <c r="F83" s="131">
        <v>11</v>
      </c>
      <c r="G83" s="131" t="s">
        <v>80</v>
      </c>
    </row>
    <row r="84" spans="1:7" x14ac:dyDescent="0.25">
      <c r="A84" t="s">
        <v>604</v>
      </c>
      <c r="B84" t="str">
        <f t="shared" si="1"/>
        <v>93555</v>
      </c>
      <c r="C84">
        <v>93555</v>
      </c>
      <c r="D84" t="s">
        <v>605</v>
      </c>
      <c r="E84" t="s">
        <v>304</v>
      </c>
      <c r="F84" s="131">
        <v>9</v>
      </c>
      <c r="G84" s="131" t="s">
        <v>80</v>
      </c>
    </row>
    <row r="85" spans="1:7" x14ac:dyDescent="0.25">
      <c r="A85" t="s">
        <v>261</v>
      </c>
      <c r="B85" t="str">
        <f t="shared" si="1"/>
        <v>93341</v>
      </c>
      <c r="C85">
        <v>93341</v>
      </c>
      <c r="D85" t="s">
        <v>262</v>
      </c>
      <c r="E85" t="s">
        <v>263</v>
      </c>
      <c r="F85" s="131" t="s">
        <v>77</v>
      </c>
      <c r="G85" s="131" t="s">
        <v>85</v>
      </c>
    </row>
    <row r="86" spans="1:7" x14ac:dyDescent="0.25">
      <c r="A86" t="s">
        <v>266</v>
      </c>
      <c r="B86" t="str">
        <f t="shared" si="1"/>
        <v>93345</v>
      </c>
      <c r="C86">
        <v>93345</v>
      </c>
      <c r="D86" t="s">
        <v>267</v>
      </c>
      <c r="E86" t="s">
        <v>138</v>
      </c>
      <c r="F86" s="131">
        <v>11</v>
      </c>
      <c r="G86" s="131" t="s">
        <v>80</v>
      </c>
    </row>
    <row r="87" spans="1:7" x14ac:dyDescent="0.25">
      <c r="A87" t="s">
        <v>814</v>
      </c>
      <c r="B87" t="str">
        <f t="shared" si="1"/>
        <v>93876</v>
      </c>
      <c r="C87">
        <v>93876</v>
      </c>
      <c r="D87" t="s">
        <v>815</v>
      </c>
      <c r="E87" t="s">
        <v>691</v>
      </c>
      <c r="F87" s="131" t="s">
        <v>77</v>
      </c>
      <c r="G87" s="131" t="s">
        <v>85</v>
      </c>
    </row>
    <row r="88" spans="1:7" x14ac:dyDescent="0.25">
      <c r="A88" t="s">
        <v>268</v>
      </c>
      <c r="B88" t="str">
        <f t="shared" si="1"/>
        <v>93346</v>
      </c>
      <c r="C88">
        <v>93346</v>
      </c>
      <c r="D88" t="s">
        <v>269</v>
      </c>
      <c r="E88" t="s">
        <v>270</v>
      </c>
      <c r="F88" s="131">
        <v>11</v>
      </c>
      <c r="G88" s="131" t="s">
        <v>80</v>
      </c>
    </row>
    <row r="89" spans="1:7" x14ac:dyDescent="0.25">
      <c r="A89" t="s">
        <v>271</v>
      </c>
      <c r="B89" t="str">
        <f t="shared" si="1"/>
        <v>94150</v>
      </c>
      <c r="C89">
        <v>94150</v>
      </c>
      <c r="D89" t="s">
        <v>272</v>
      </c>
      <c r="E89" t="s">
        <v>273</v>
      </c>
      <c r="F89" s="131">
        <v>9</v>
      </c>
      <c r="G89" s="131" t="s">
        <v>80</v>
      </c>
    </row>
    <row r="90" spans="1:7" x14ac:dyDescent="0.25">
      <c r="A90" t="s">
        <v>274</v>
      </c>
      <c r="B90" t="str">
        <f t="shared" si="1"/>
        <v>90329</v>
      </c>
      <c r="C90">
        <v>90329</v>
      </c>
      <c r="D90" t="s">
        <v>275</v>
      </c>
      <c r="E90" t="s">
        <v>276</v>
      </c>
      <c r="F90" s="131">
        <v>13</v>
      </c>
      <c r="G90" s="131" t="s">
        <v>80</v>
      </c>
    </row>
    <row r="91" spans="1:7" x14ac:dyDescent="0.25">
      <c r="A91" t="s">
        <v>816</v>
      </c>
      <c r="B91" t="str">
        <f t="shared" si="1"/>
        <v>91888</v>
      </c>
      <c r="C91">
        <v>91888</v>
      </c>
      <c r="D91" t="s">
        <v>817</v>
      </c>
      <c r="E91" t="s">
        <v>119</v>
      </c>
      <c r="F91" s="131">
        <v>11</v>
      </c>
      <c r="G91" s="131" t="s">
        <v>80</v>
      </c>
    </row>
    <row r="92" spans="1:7" x14ac:dyDescent="0.25">
      <c r="A92" t="s">
        <v>818</v>
      </c>
      <c r="B92" t="str">
        <f t="shared" si="1"/>
        <v>93349</v>
      </c>
      <c r="C92">
        <v>93349</v>
      </c>
      <c r="D92" t="s">
        <v>819</v>
      </c>
      <c r="E92" t="s">
        <v>820</v>
      </c>
      <c r="F92" s="131">
        <v>13</v>
      </c>
      <c r="G92" s="131" t="s">
        <v>80</v>
      </c>
    </row>
    <row r="93" spans="1:7" x14ac:dyDescent="0.25">
      <c r="A93" t="s">
        <v>821</v>
      </c>
      <c r="B93" t="str">
        <f t="shared" si="1"/>
        <v>93350</v>
      </c>
      <c r="C93">
        <v>93350</v>
      </c>
      <c r="D93" t="s">
        <v>819</v>
      </c>
      <c r="E93" t="s">
        <v>820</v>
      </c>
      <c r="F93" s="131" t="s">
        <v>77</v>
      </c>
      <c r="G93" s="131" t="s">
        <v>85</v>
      </c>
    </row>
    <row r="94" spans="1:7" x14ac:dyDescent="0.25">
      <c r="A94" t="s">
        <v>617</v>
      </c>
      <c r="B94" t="str">
        <f t="shared" si="1"/>
        <v>93878</v>
      </c>
      <c r="C94">
        <v>93878</v>
      </c>
      <c r="D94" t="s">
        <v>618</v>
      </c>
      <c r="E94" t="s">
        <v>619</v>
      </c>
      <c r="F94" s="131">
        <v>13</v>
      </c>
      <c r="G94" s="131" t="s">
        <v>80</v>
      </c>
    </row>
    <row r="95" spans="1:7" x14ac:dyDescent="0.25">
      <c r="A95" t="s">
        <v>284</v>
      </c>
      <c r="B95" t="str">
        <f t="shared" si="1"/>
        <v>93356</v>
      </c>
      <c r="C95">
        <v>93356</v>
      </c>
      <c r="D95" t="s">
        <v>285</v>
      </c>
      <c r="E95" t="s">
        <v>233</v>
      </c>
      <c r="F95" s="131" t="s">
        <v>77</v>
      </c>
      <c r="G95" s="131" t="s">
        <v>85</v>
      </c>
    </row>
    <row r="96" spans="1:7" x14ac:dyDescent="0.25">
      <c r="A96" t="s">
        <v>622</v>
      </c>
      <c r="B96" t="str">
        <f t="shared" si="1"/>
        <v>93881</v>
      </c>
      <c r="C96">
        <v>93881</v>
      </c>
      <c r="D96" t="s">
        <v>623</v>
      </c>
      <c r="E96" t="s">
        <v>624</v>
      </c>
      <c r="F96" s="131">
        <v>12</v>
      </c>
      <c r="G96" s="131" t="s">
        <v>80</v>
      </c>
    </row>
    <row r="97" spans="1:7" x14ac:dyDescent="0.25">
      <c r="A97" t="s">
        <v>822</v>
      </c>
      <c r="B97" t="str">
        <f t="shared" si="1"/>
        <v>93361</v>
      </c>
      <c r="C97">
        <v>93361</v>
      </c>
      <c r="D97" t="s">
        <v>823</v>
      </c>
      <c r="E97" t="s">
        <v>149</v>
      </c>
      <c r="F97" s="131">
        <v>8</v>
      </c>
      <c r="G97" s="131" t="s">
        <v>107</v>
      </c>
    </row>
    <row r="98" spans="1:7" x14ac:dyDescent="0.25">
      <c r="A98" t="s">
        <v>625</v>
      </c>
      <c r="B98" t="str">
        <f t="shared" si="1"/>
        <v>93882</v>
      </c>
      <c r="C98">
        <v>93882</v>
      </c>
      <c r="D98" t="s">
        <v>626</v>
      </c>
      <c r="E98" t="s">
        <v>167</v>
      </c>
      <c r="F98" s="131">
        <v>9</v>
      </c>
      <c r="G98" s="131" t="s">
        <v>80</v>
      </c>
    </row>
    <row r="99" spans="1:7" x14ac:dyDescent="0.25">
      <c r="A99" t="s">
        <v>286</v>
      </c>
      <c r="B99" t="str">
        <f t="shared" si="1"/>
        <v>93362</v>
      </c>
      <c r="C99">
        <v>93362</v>
      </c>
      <c r="D99" t="s">
        <v>287</v>
      </c>
      <c r="E99" t="s">
        <v>233</v>
      </c>
      <c r="F99" s="131" t="s">
        <v>77</v>
      </c>
      <c r="G99" s="131" t="s">
        <v>85</v>
      </c>
    </row>
    <row r="100" spans="1:7" x14ac:dyDescent="0.25">
      <c r="A100" t="s">
        <v>288</v>
      </c>
      <c r="B100" t="str">
        <f t="shared" si="1"/>
        <v>93363</v>
      </c>
      <c r="C100">
        <v>93363</v>
      </c>
      <c r="D100" t="s">
        <v>289</v>
      </c>
      <c r="E100" t="s">
        <v>246</v>
      </c>
      <c r="F100" s="131" t="s">
        <v>77</v>
      </c>
      <c r="G100" s="131" t="s">
        <v>85</v>
      </c>
    </row>
    <row r="101" spans="1:7" x14ac:dyDescent="0.25">
      <c r="A101" t="s">
        <v>293</v>
      </c>
      <c r="B101" t="str">
        <f t="shared" si="1"/>
        <v>91585</v>
      </c>
      <c r="C101">
        <v>91585</v>
      </c>
      <c r="D101" t="s">
        <v>294</v>
      </c>
      <c r="E101" t="s">
        <v>295</v>
      </c>
      <c r="F101" s="131" t="s">
        <v>77</v>
      </c>
      <c r="G101" s="131" t="s">
        <v>85</v>
      </c>
    </row>
    <row r="102" spans="1:7" x14ac:dyDescent="0.25">
      <c r="A102" t="s">
        <v>824</v>
      </c>
      <c r="B102" t="str">
        <f t="shared" si="1"/>
        <v>93144</v>
      </c>
      <c r="C102">
        <v>93144</v>
      </c>
      <c r="D102" t="s">
        <v>825</v>
      </c>
      <c r="E102" t="s">
        <v>233</v>
      </c>
      <c r="F102" s="131" t="s">
        <v>77</v>
      </c>
      <c r="G102" s="131" t="s">
        <v>85</v>
      </c>
    </row>
    <row r="103" spans="1:7" x14ac:dyDescent="0.25">
      <c r="A103" t="s">
        <v>300</v>
      </c>
      <c r="B103" t="str">
        <f t="shared" si="1"/>
        <v>93368</v>
      </c>
      <c r="C103">
        <v>93368</v>
      </c>
      <c r="D103" t="s">
        <v>301</v>
      </c>
      <c r="E103" t="s">
        <v>167</v>
      </c>
      <c r="F103" s="131">
        <v>13</v>
      </c>
      <c r="G103" s="131" t="s">
        <v>80</v>
      </c>
    </row>
    <row r="104" spans="1:7" x14ac:dyDescent="0.25">
      <c r="A104" t="s">
        <v>627</v>
      </c>
      <c r="B104" t="str">
        <f t="shared" si="1"/>
        <v>93883</v>
      </c>
      <c r="C104">
        <v>93883</v>
      </c>
      <c r="D104" t="s">
        <v>628</v>
      </c>
      <c r="E104" t="s">
        <v>281</v>
      </c>
      <c r="F104" s="131">
        <v>14</v>
      </c>
      <c r="G104" s="131" t="s">
        <v>80</v>
      </c>
    </row>
    <row r="105" spans="1:7" x14ac:dyDescent="0.25">
      <c r="A105" t="s">
        <v>631</v>
      </c>
      <c r="B105" t="str">
        <f t="shared" si="1"/>
        <v>94187</v>
      </c>
      <c r="C105">
        <v>94187</v>
      </c>
      <c r="D105" t="s">
        <v>632</v>
      </c>
      <c r="E105" t="s">
        <v>263</v>
      </c>
      <c r="F105" s="131">
        <v>11</v>
      </c>
      <c r="G105" s="131" t="s">
        <v>80</v>
      </c>
    </row>
    <row r="106" spans="1:7" x14ac:dyDescent="0.25">
      <c r="A106" t="s">
        <v>633</v>
      </c>
      <c r="B106" t="str">
        <f t="shared" si="1"/>
        <v>93752</v>
      </c>
      <c r="C106">
        <v>93752</v>
      </c>
      <c r="D106" t="s">
        <v>634</v>
      </c>
      <c r="E106" t="s">
        <v>635</v>
      </c>
      <c r="F106" s="131" t="s">
        <v>77</v>
      </c>
      <c r="G106" s="131" t="s">
        <v>85</v>
      </c>
    </row>
    <row r="107" spans="1:7" x14ac:dyDescent="0.25">
      <c r="A107" t="s">
        <v>311</v>
      </c>
      <c r="B107" t="str">
        <f t="shared" si="1"/>
        <v>93377</v>
      </c>
      <c r="C107">
        <v>93377</v>
      </c>
      <c r="D107" t="s">
        <v>312</v>
      </c>
      <c r="E107" t="s">
        <v>149</v>
      </c>
      <c r="F107" s="131">
        <v>10</v>
      </c>
      <c r="G107" s="131" t="s">
        <v>80</v>
      </c>
    </row>
    <row r="108" spans="1:7" x14ac:dyDescent="0.25">
      <c r="A108" t="s">
        <v>640</v>
      </c>
      <c r="B108" t="str">
        <f t="shared" si="1"/>
        <v>93884</v>
      </c>
      <c r="C108">
        <v>93884</v>
      </c>
      <c r="D108" t="s">
        <v>641</v>
      </c>
      <c r="E108" t="s">
        <v>152</v>
      </c>
      <c r="F108" s="131">
        <v>11</v>
      </c>
      <c r="G108" s="131" t="s">
        <v>80</v>
      </c>
    </row>
    <row r="109" spans="1:7" x14ac:dyDescent="0.25">
      <c r="A109" t="s">
        <v>315</v>
      </c>
      <c r="B109" t="str">
        <f t="shared" si="1"/>
        <v>93382</v>
      </c>
      <c r="C109">
        <v>93382</v>
      </c>
      <c r="D109" t="s">
        <v>316</v>
      </c>
      <c r="E109" t="s">
        <v>317</v>
      </c>
      <c r="F109" s="131" t="s">
        <v>77</v>
      </c>
      <c r="G109" s="131" t="s">
        <v>85</v>
      </c>
    </row>
    <row r="110" spans="1:7" x14ac:dyDescent="0.25">
      <c r="A110" t="s">
        <v>318</v>
      </c>
      <c r="B110" t="str">
        <f t="shared" si="1"/>
        <v>94026</v>
      </c>
      <c r="C110">
        <v>94026</v>
      </c>
      <c r="D110" t="s">
        <v>316</v>
      </c>
      <c r="E110" t="s">
        <v>233</v>
      </c>
      <c r="F110" s="131">
        <v>12</v>
      </c>
      <c r="G110" s="131" t="s">
        <v>80</v>
      </c>
    </row>
    <row r="111" spans="1:7" x14ac:dyDescent="0.25">
      <c r="A111" t="s">
        <v>649</v>
      </c>
      <c r="B111" t="str">
        <f t="shared" si="1"/>
        <v>93888</v>
      </c>
      <c r="C111">
        <v>93888</v>
      </c>
      <c r="D111" t="s">
        <v>650</v>
      </c>
      <c r="E111" t="s">
        <v>119</v>
      </c>
      <c r="F111" s="131" t="s">
        <v>77</v>
      </c>
      <c r="G111" s="131" t="s">
        <v>85</v>
      </c>
    </row>
    <row r="112" spans="1:7" x14ac:dyDescent="0.25">
      <c r="A112" t="s">
        <v>651</v>
      </c>
      <c r="B112" t="str">
        <f t="shared" si="1"/>
        <v>93889</v>
      </c>
      <c r="C112">
        <v>93889</v>
      </c>
      <c r="D112" t="s">
        <v>652</v>
      </c>
      <c r="E112" t="s">
        <v>653</v>
      </c>
      <c r="F112" s="131">
        <v>12</v>
      </c>
      <c r="G112" s="131" t="s">
        <v>80</v>
      </c>
    </row>
    <row r="113" spans="1:7" x14ac:dyDescent="0.25">
      <c r="A113" t="s">
        <v>321</v>
      </c>
      <c r="B113" t="str">
        <f t="shared" si="1"/>
        <v>89343</v>
      </c>
      <c r="C113">
        <v>89343</v>
      </c>
      <c r="D113" t="s">
        <v>322</v>
      </c>
      <c r="E113" t="s">
        <v>116</v>
      </c>
      <c r="F113" s="131">
        <v>11</v>
      </c>
      <c r="G113" s="131" t="s">
        <v>80</v>
      </c>
    </row>
    <row r="114" spans="1:7" x14ac:dyDescent="0.25">
      <c r="A114" t="s">
        <v>658</v>
      </c>
      <c r="B114" t="str">
        <f t="shared" si="1"/>
        <v>93397</v>
      </c>
      <c r="C114">
        <v>93397</v>
      </c>
      <c r="D114" t="s">
        <v>659</v>
      </c>
      <c r="E114" t="s">
        <v>351</v>
      </c>
      <c r="F114" s="131">
        <v>11</v>
      </c>
      <c r="G114" s="131" t="s">
        <v>80</v>
      </c>
    </row>
    <row r="115" spans="1:7" x14ac:dyDescent="0.25">
      <c r="A115" t="s">
        <v>328</v>
      </c>
      <c r="B115" t="str">
        <f t="shared" si="1"/>
        <v>91371</v>
      </c>
      <c r="C115">
        <v>91371</v>
      </c>
      <c r="D115" t="s">
        <v>329</v>
      </c>
      <c r="E115" t="s">
        <v>330</v>
      </c>
      <c r="F115" s="131" t="s">
        <v>77</v>
      </c>
      <c r="G115" s="131" t="s">
        <v>85</v>
      </c>
    </row>
    <row r="116" spans="1:7" x14ac:dyDescent="0.25">
      <c r="A116" t="s">
        <v>331</v>
      </c>
      <c r="B116" t="str">
        <f t="shared" si="1"/>
        <v>93398</v>
      </c>
      <c r="C116">
        <v>93398</v>
      </c>
      <c r="D116" t="s">
        <v>332</v>
      </c>
      <c r="E116" t="s">
        <v>333</v>
      </c>
      <c r="F116" s="131">
        <v>11</v>
      </c>
      <c r="G116" s="131" t="s">
        <v>80</v>
      </c>
    </row>
    <row r="117" spans="1:7" x14ac:dyDescent="0.25">
      <c r="A117" t="s">
        <v>334</v>
      </c>
      <c r="B117" t="str">
        <f t="shared" si="1"/>
        <v>94140</v>
      </c>
      <c r="C117">
        <v>94140</v>
      </c>
      <c r="D117" t="s">
        <v>335</v>
      </c>
      <c r="E117" t="s">
        <v>152</v>
      </c>
      <c r="F117" s="131" t="s">
        <v>77</v>
      </c>
      <c r="G117" s="131" t="s">
        <v>85</v>
      </c>
    </row>
    <row r="118" spans="1:7" x14ac:dyDescent="0.25">
      <c r="A118" t="s">
        <v>663</v>
      </c>
      <c r="B118" t="str">
        <f t="shared" si="1"/>
        <v>93894</v>
      </c>
      <c r="C118">
        <v>93894</v>
      </c>
      <c r="D118" t="s">
        <v>664</v>
      </c>
      <c r="E118" t="s">
        <v>98</v>
      </c>
      <c r="F118" s="131">
        <v>13</v>
      </c>
      <c r="G118" s="131" t="s">
        <v>80</v>
      </c>
    </row>
    <row r="119" spans="1:7" x14ac:dyDescent="0.25">
      <c r="A119" t="s">
        <v>336</v>
      </c>
      <c r="B119" t="str">
        <f t="shared" si="1"/>
        <v>93399</v>
      </c>
      <c r="C119">
        <v>93399</v>
      </c>
      <c r="D119" t="s">
        <v>337</v>
      </c>
      <c r="E119" t="s">
        <v>338</v>
      </c>
      <c r="F119" s="131" t="s">
        <v>77</v>
      </c>
      <c r="G119" s="131" t="s">
        <v>85</v>
      </c>
    </row>
    <row r="120" spans="1:7" x14ac:dyDescent="0.25">
      <c r="A120" t="s">
        <v>665</v>
      </c>
      <c r="B120" t="str">
        <f t="shared" si="1"/>
        <v>93895</v>
      </c>
      <c r="C120">
        <v>93895</v>
      </c>
      <c r="D120" t="s">
        <v>666</v>
      </c>
      <c r="E120" t="s">
        <v>95</v>
      </c>
      <c r="F120" s="131">
        <v>10</v>
      </c>
      <c r="G120" s="131" t="s">
        <v>80</v>
      </c>
    </row>
    <row r="121" spans="1:7" x14ac:dyDescent="0.25">
      <c r="A121" t="s">
        <v>344</v>
      </c>
      <c r="B121" t="str">
        <f t="shared" si="1"/>
        <v>94234</v>
      </c>
      <c r="C121">
        <v>94234</v>
      </c>
      <c r="D121" t="s">
        <v>345</v>
      </c>
      <c r="E121" t="s">
        <v>135</v>
      </c>
      <c r="F121" s="131" t="s">
        <v>77</v>
      </c>
      <c r="G121" s="131" t="s">
        <v>85</v>
      </c>
    </row>
    <row r="122" spans="1:7" x14ac:dyDescent="0.25">
      <c r="A122" t="s">
        <v>349</v>
      </c>
      <c r="B122" t="str">
        <f t="shared" si="1"/>
        <v>93404</v>
      </c>
      <c r="C122">
        <v>93404</v>
      </c>
      <c r="D122" t="s">
        <v>350</v>
      </c>
      <c r="E122" t="s">
        <v>351</v>
      </c>
      <c r="F122" s="131">
        <v>10</v>
      </c>
      <c r="G122" s="131" t="s">
        <v>80</v>
      </c>
    </row>
    <row r="123" spans="1:7" x14ac:dyDescent="0.25">
      <c r="A123" t="s">
        <v>669</v>
      </c>
      <c r="B123" t="str">
        <f t="shared" si="1"/>
        <v>94195</v>
      </c>
      <c r="C123">
        <v>94195</v>
      </c>
      <c r="D123" t="s">
        <v>670</v>
      </c>
      <c r="E123" t="s">
        <v>671</v>
      </c>
      <c r="F123" s="131">
        <v>12</v>
      </c>
      <c r="G123" s="131" t="s">
        <v>80</v>
      </c>
    </row>
    <row r="124" spans="1:7" x14ac:dyDescent="0.25">
      <c r="A124" t="s">
        <v>672</v>
      </c>
      <c r="B124" t="str">
        <f t="shared" si="1"/>
        <v>91909</v>
      </c>
      <c r="C124">
        <v>91909</v>
      </c>
      <c r="D124" t="s">
        <v>673</v>
      </c>
      <c r="E124" t="s">
        <v>243</v>
      </c>
      <c r="F124" s="131">
        <v>7</v>
      </c>
      <c r="G124" s="131" t="s">
        <v>107</v>
      </c>
    </row>
    <row r="125" spans="1:7" x14ac:dyDescent="0.25">
      <c r="A125" t="s">
        <v>674</v>
      </c>
      <c r="B125" t="str">
        <f t="shared" si="1"/>
        <v>87754</v>
      </c>
      <c r="C125">
        <v>87754</v>
      </c>
      <c r="D125" t="s">
        <v>675</v>
      </c>
      <c r="E125" t="s">
        <v>92</v>
      </c>
      <c r="F125" s="131">
        <v>10</v>
      </c>
      <c r="G125" s="131" t="s">
        <v>80</v>
      </c>
    </row>
    <row r="126" spans="1:7" x14ac:dyDescent="0.25">
      <c r="A126" t="s">
        <v>826</v>
      </c>
      <c r="B126" t="str">
        <f t="shared" si="1"/>
        <v>92754</v>
      </c>
      <c r="C126">
        <v>92754</v>
      </c>
      <c r="D126" t="s">
        <v>357</v>
      </c>
      <c r="E126" t="s">
        <v>191</v>
      </c>
      <c r="F126" s="131">
        <v>13</v>
      </c>
      <c r="G126" s="131" t="s">
        <v>80</v>
      </c>
    </row>
    <row r="127" spans="1:7" x14ac:dyDescent="0.25">
      <c r="A127" t="s">
        <v>678</v>
      </c>
      <c r="B127" t="str">
        <f t="shared" si="1"/>
        <v>92271</v>
      </c>
      <c r="C127">
        <v>92271</v>
      </c>
      <c r="D127" t="s">
        <v>679</v>
      </c>
      <c r="E127" t="s">
        <v>583</v>
      </c>
      <c r="F127" s="131" t="s">
        <v>77</v>
      </c>
      <c r="G127" s="131" t="s">
        <v>85</v>
      </c>
    </row>
    <row r="128" spans="1:7" x14ac:dyDescent="0.25">
      <c r="A128" t="s">
        <v>680</v>
      </c>
      <c r="B128" t="str">
        <f t="shared" si="1"/>
        <v>93897</v>
      </c>
      <c r="C128">
        <v>93897</v>
      </c>
      <c r="D128" t="s">
        <v>681</v>
      </c>
      <c r="E128" t="s">
        <v>180</v>
      </c>
      <c r="F128" s="131">
        <v>11</v>
      </c>
      <c r="G128" s="131" t="s">
        <v>80</v>
      </c>
    </row>
    <row r="129" spans="1:7" x14ac:dyDescent="0.25">
      <c r="A129" t="s">
        <v>827</v>
      </c>
      <c r="B129" t="str">
        <f t="shared" si="1"/>
        <v>93899</v>
      </c>
      <c r="C129">
        <v>93899</v>
      </c>
      <c r="D129" t="s">
        <v>828</v>
      </c>
      <c r="E129" t="s">
        <v>132</v>
      </c>
      <c r="F129" s="131" t="s">
        <v>77</v>
      </c>
      <c r="G129" s="131" t="s">
        <v>85</v>
      </c>
    </row>
    <row r="130" spans="1:7" x14ac:dyDescent="0.25">
      <c r="A130" t="s">
        <v>361</v>
      </c>
      <c r="B130" t="str">
        <f t="shared" si="1"/>
        <v>94149</v>
      </c>
      <c r="C130">
        <v>94149</v>
      </c>
      <c r="D130" t="s">
        <v>362</v>
      </c>
      <c r="E130" t="s">
        <v>295</v>
      </c>
      <c r="F130" s="131" t="s">
        <v>77</v>
      </c>
      <c r="G130" s="131" t="s">
        <v>85</v>
      </c>
    </row>
    <row r="131" spans="1:7" x14ac:dyDescent="0.25">
      <c r="A131" t="s">
        <v>829</v>
      </c>
      <c r="B131" t="str">
        <f t="shared" ref="B131:B176" si="2">MID(A131,2,5)</f>
        <v>93415</v>
      </c>
      <c r="C131">
        <v>93415</v>
      </c>
      <c r="D131" t="s">
        <v>830</v>
      </c>
      <c r="E131" t="s">
        <v>831</v>
      </c>
      <c r="F131" s="131" t="s">
        <v>77</v>
      </c>
      <c r="G131" s="131" t="s">
        <v>85</v>
      </c>
    </row>
    <row r="132" spans="1:7" x14ac:dyDescent="0.25">
      <c r="A132" t="s">
        <v>685</v>
      </c>
      <c r="B132" t="str">
        <f t="shared" si="2"/>
        <v>94199</v>
      </c>
      <c r="C132">
        <v>94199</v>
      </c>
      <c r="D132" t="s">
        <v>686</v>
      </c>
      <c r="E132" t="s">
        <v>103</v>
      </c>
      <c r="F132" s="131">
        <v>10</v>
      </c>
      <c r="G132" s="131" t="s">
        <v>80</v>
      </c>
    </row>
    <row r="133" spans="1:7" x14ac:dyDescent="0.25">
      <c r="A133" t="s">
        <v>687</v>
      </c>
      <c r="B133" t="str">
        <f t="shared" si="2"/>
        <v>90473</v>
      </c>
      <c r="C133">
        <v>90473</v>
      </c>
      <c r="D133" t="s">
        <v>688</v>
      </c>
      <c r="E133" t="s">
        <v>92</v>
      </c>
      <c r="F133" s="131" t="s">
        <v>77</v>
      </c>
      <c r="G133" s="131" t="s">
        <v>85</v>
      </c>
    </row>
    <row r="134" spans="1:7" x14ac:dyDescent="0.25">
      <c r="A134" t="s">
        <v>832</v>
      </c>
      <c r="B134" t="str">
        <f t="shared" si="2"/>
        <v>94198</v>
      </c>
      <c r="C134">
        <v>94198</v>
      </c>
      <c r="D134" t="s">
        <v>833</v>
      </c>
      <c r="E134" t="s">
        <v>834</v>
      </c>
      <c r="F134" s="131">
        <v>14</v>
      </c>
      <c r="G134" s="131" t="s">
        <v>80</v>
      </c>
    </row>
    <row r="135" spans="1:7" x14ac:dyDescent="0.25">
      <c r="A135" t="s">
        <v>689</v>
      </c>
      <c r="B135" t="str">
        <f t="shared" si="2"/>
        <v>93903</v>
      </c>
      <c r="C135">
        <v>93903</v>
      </c>
      <c r="D135" t="s">
        <v>690</v>
      </c>
      <c r="E135" t="s">
        <v>691</v>
      </c>
      <c r="F135" s="131">
        <v>10</v>
      </c>
      <c r="G135" s="131" t="s">
        <v>80</v>
      </c>
    </row>
    <row r="136" spans="1:7" x14ac:dyDescent="0.25">
      <c r="A136" t="s">
        <v>835</v>
      </c>
      <c r="B136" t="str">
        <f t="shared" si="2"/>
        <v>93421</v>
      </c>
      <c r="C136">
        <v>93421</v>
      </c>
      <c r="D136" t="s">
        <v>836</v>
      </c>
      <c r="E136" t="s">
        <v>180</v>
      </c>
      <c r="F136" s="131" t="s">
        <v>77</v>
      </c>
      <c r="G136" s="131" t="s">
        <v>85</v>
      </c>
    </row>
    <row r="137" spans="1:7" x14ac:dyDescent="0.25">
      <c r="A137" t="s">
        <v>692</v>
      </c>
      <c r="B137" t="str">
        <f t="shared" si="2"/>
        <v>92729</v>
      </c>
      <c r="C137">
        <v>92729</v>
      </c>
      <c r="D137" t="s">
        <v>693</v>
      </c>
      <c r="E137" t="s">
        <v>209</v>
      </c>
      <c r="F137" s="131">
        <v>14</v>
      </c>
      <c r="G137" s="131" t="s">
        <v>80</v>
      </c>
    </row>
    <row r="138" spans="1:7" x14ac:dyDescent="0.25">
      <c r="A138" t="s">
        <v>694</v>
      </c>
      <c r="B138" t="str">
        <f t="shared" si="2"/>
        <v>93423</v>
      </c>
      <c r="C138">
        <v>93423</v>
      </c>
      <c r="D138" t="s">
        <v>695</v>
      </c>
      <c r="E138" t="s">
        <v>483</v>
      </c>
      <c r="F138" s="131" t="s">
        <v>77</v>
      </c>
      <c r="G138" s="131" t="s">
        <v>85</v>
      </c>
    </row>
    <row r="139" spans="1:7" x14ac:dyDescent="0.25">
      <c r="A139" t="s">
        <v>374</v>
      </c>
      <c r="B139" t="str">
        <f t="shared" si="2"/>
        <v>93424</v>
      </c>
      <c r="C139">
        <v>93424</v>
      </c>
      <c r="D139" t="s">
        <v>375</v>
      </c>
      <c r="E139" t="s">
        <v>124</v>
      </c>
      <c r="F139" s="131">
        <v>11</v>
      </c>
      <c r="G139" s="131" t="s">
        <v>80</v>
      </c>
    </row>
    <row r="140" spans="1:7" x14ac:dyDescent="0.25">
      <c r="A140" t="s">
        <v>837</v>
      </c>
      <c r="B140" t="str">
        <f t="shared" si="2"/>
        <v>93904</v>
      </c>
      <c r="C140">
        <v>93904</v>
      </c>
      <c r="D140" t="s">
        <v>838</v>
      </c>
      <c r="E140" t="s">
        <v>263</v>
      </c>
      <c r="F140" s="131" t="s">
        <v>77</v>
      </c>
      <c r="G140" s="131" t="s">
        <v>85</v>
      </c>
    </row>
    <row r="141" spans="1:7" x14ac:dyDescent="0.25">
      <c r="A141" t="s">
        <v>839</v>
      </c>
      <c r="B141" t="str">
        <f t="shared" si="2"/>
        <v>93905</v>
      </c>
      <c r="C141">
        <v>93905</v>
      </c>
      <c r="D141" t="s">
        <v>840</v>
      </c>
      <c r="E141" t="s">
        <v>92</v>
      </c>
      <c r="F141" s="131">
        <v>9</v>
      </c>
      <c r="G141" s="131" t="s">
        <v>80</v>
      </c>
    </row>
    <row r="142" spans="1:7" x14ac:dyDescent="0.25">
      <c r="A142" t="s">
        <v>698</v>
      </c>
      <c r="B142" t="str">
        <f t="shared" si="2"/>
        <v>93433</v>
      </c>
      <c r="C142">
        <v>93433</v>
      </c>
      <c r="D142" t="s">
        <v>699</v>
      </c>
      <c r="E142" t="s">
        <v>700</v>
      </c>
      <c r="F142" s="131">
        <v>13</v>
      </c>
      <c r="G142" s="131" t="s">
        <v>80</v>
      </c>
    </row>
    <row r="143" spans="1:7" x14ac:dyDescent="0.25">
      <c r="A143" t="s">
        <v>390</v>
      </c>
      <c r="B143" t="str">
        <f t="shared" si="2"/>
        <v>93436</v>
      </c>
      <c r="C143">
        <v>93436</v>
      </c>
      <c r="D143" t="s">
        <v>389</v>
      </c>
      <c r="E143" t="s">
        <v>167</v>
      </c>
      <c r="F143" s="131">
        <v>11</v>
      </c>
      <c r="G143" s="131" t="s">
        <v>80</v>
      </c>
    </row>
    <row r="144" spans="1:7" x14ac:dyDescent="0.25">
      <c r="A144" t="s">
        <v>701</v>
      </c>
      <c r="B144" t="str">
        <f t="shared" si="2"/>
        <v>93586</v>
      </c>
      <c r="C144">
        <v>93586</v>
      </c>
      <c r="D144" t="s">
        <v>702</v>
      </c>
      <c r="E144" t="s">
        <v>152</v>
      </c>
      <c r="F144" s="131">
        <v>11</v>
      </c>
      <c r="G144" s="131" t="s">
        <v>80</v>
      </c>
    </row>
    <row r="145" spans="1:7" x14ac:dyDescent="0.25">
      <c r="A145" t="s">
        <v>703</v>
      </c>
      <c r="B145" t="str">
        <f t="shared" si="2"/>
        <v>93907</v>
      </c>
      <c r="C145">
        <v>93907</v>
      </c>
      <c r="D145" t="s">
        <v>704</v>
      </c>
      <c r="E145" t="s">
        <v>124</v>
      </c>
      <c r="F145" s="131">
        <v>10</v>
      </c>
      <c r="G145" s="131" t="s">
        <v>80</v>
      </c>
    </row>
    <row r="146" spans="1:7" x14ac:dyDescent="0.25">
      <c r="A146" t="s">
        <v>841</v>
      </c>
      <c r="B146" t="str">
        <f t="shared" si="2"/>
        <v>93437</v>
      </c>
      <c r="C146">
        <v>93437</v>
      </c>
      <c r="D146" t="s">
        <v>842</v>
      </c>
      <c r="E146" t="s">
        <v>468</v>
      </c>
      <c r="F146" s="131">
        <v>8</v>
      </c>
      <c r="G146" s="131" t="s">
        <v>107</v>
      </c>
    </row>
    <row r="147" spans="1:7" x14ac:dyDescent="0.25">
      <c r="A147" t="s">
        <v>394</v>
      </c>
      <c r="B147" t="str">
        <f t="shared" si="2"/>
        <v>73068</v>
      </c>
      <c r="C147">
        <v>73068</v>
      </c>
      <c r="D147" t="s">
        <v>395</v>
      </c>
      <c r="E147" t="s">
        <v>310</v>
      </c>
      <c r="F147" s="131" t="s">
        <v>77</v>
      </c>
      <c r="G147" s="131" t="s">
        <v>85</v>
      </c>
    </row>
    <row r="148" spans="1:7" x14ac:dyDescent="0.25">
      <c r="A148" t="s">
        <v>707</v>
      </c>
      <c r="B148" t="str">
        <f t="shared" si="2"/>
        <v>91785</v>
      </c>
      <c r="C148">
        <v>91785</v>
      </c>
      <c r="D148" t="s">
        <v>708</v>
      </c>
      <c r="E148" t="s">
        <v>255</v>
      </c>
      <c r="F148" s="131">
        <v>14</v>
      </c>
      <c r="G148" s="131" t="s">
        <v>80</v>
      </c>
    </row>
    <row r="149" spans="1:7" x14ac:dyDescent="0.25">
      <c r="A149" t="s">
        <v>398</v>
      </c>
      <c r="B149" t="str">
        <f t="shared" si="2"/>
        <v>90812</v>
      </c>
      <c r="C149">
        <v>90812</v>
      </c>
      <c r="D149" t="s">
        <v>399</v>
      </c>
      <c r="E149" t="s">
        <v>113</v>
      </c>
      <c r="F149" s="131">
        <v>14</v>
      </c>
      <c r="G149" s="131" t="s">
        <v>80</v>
      </c>
    </row>
    <row r="150" spans="1:7" x14ac:dyDescent="0.25">
      <c r="A150" t="s">
        <v>709</v>
      </c>
      <c r="B150" t="str">
        <f t="shared" si="2"/>
        <v>92692</v>
      </c>
      <c r="C150">
        <v>92692</v>
      </c>
      <c r="D150" t="s">
        <v>710</v>
      </c>
      <c r="E150" t="s">
        <v>113</v>
      </c>
      <c r="F150" s="131">
        <v>12</v>
      </c>
      <c r="G150" s="131" t="s">
        <v>80</v>
      </c>
    </row>
    <row r="151" spans="1:7" x14ac:dyDescent="0.25">
      <c r="A151" t="s">
        <v>413</v>
      </c>
      <c r="B151" t="str">
        <f t="shared" si="2"/>
        <v>93449</v>
      </c>
      <c r="C151">
        <v>93449</v>
      </c>
      <c r="D151" t="s">
        <v>414</v>
      </c>
      <c r="E151" t="s">
        <v>246</v>
      </c>
      <c r="F151" s="131">
        <v>10</v>
      </c>
      <c r="G151" s="131" t="s">
        <v>80</v>
      </c>
    </row>
    <row r="152" spans="1:7" x14ac:dyDescent="0.25">
      <c r="A152" t="s">
        <v>843</v>
      </c>
      <c r="B152" t="str">
        <f t="shared" si="2"/>
        <v>93452</v>
      </c>
      <c r="C152">
        <v>93452</v>
      </c>
      <c r="D152" t="s">
        <v>717</v>
      </c>
      <c r="E152" t="s">
        <v>307</v>
      </c>
      <c r="F152" s="131" t="s">
        <v>77</v>
      </c>
      <c r="G152" s="131" t="s">
        <v>85</v>
      </c>
    </row>
    <row r="153" spans="1:7" x14ac:dyDescent="0.25">
      <c r="A153" t="s">
        <v>723</v>
      </c>
      <c r="B153" t="str">
        <f t="shared" si="2"/>
        <v>94029</v>
      </c>
      <c r="C153">
        <v>94029</v>
      </c>
      <c r="D153" t="s">
        <v>724</v>
      </c>
      <c r="E153" t="s">
        <v>167</v>
      </c>
      <c r="F153" s="131">
        <v>11</v>
      </c>
      <c r="G153" s="131" t="s">
        <v>80</v>
      </c>
    </row>
    <row r="154" spans="1:7" x14ac:dyDescent="0.25">
      <c r="A154" t="s">
        <v>727</v>
      </c>
      <c r="B154" t="str">
        <f t="shared" si="2"/>
        <v>93908</v>
      </c>
      <c r="C154">
        <v>93908</v>
      </c>
      <c r="D154" t="s">
        <v>728</v>
      </c>
      <c r="E154" t="s">
        <v>103</v>
      </c>
      <c r="F154" s="131">
        <v>6</v>
      </c>
      <c r="G154" s="131" t="s">
        <v>107</v>
      </c>
    </row>
    <row r="155" spans="1:7" x14ac:dyDescent="0.25">
      <c r="A155" t="s">
        <v>729</v>
      </c>
      <c r="B155" t="str">
        <f t="shared" si="2"/>
        <v>93906</v>
      </c>
      <c r="C155">
        <v>93906</v>
      </c>
      <c r="D155" t="s">
        <v>730</v>
      </c>
      <c r="E155" t="s">
        <v>138</v>
      </c>
      <c r="F155" s="131">
        <v>9</v>
      </c>
      <c r="G155" s="131" t="s">
        <v>80</v>
      </c>
    </row>
    <row r="156" spans="1:7" x14ac:dyDescent="0.25">
      <c r="A156" t="s">
        <v>733</v>
      </c>
      <c r="B156" t="str">
        <f t="shared" si="2"/>
        <v>87297</v>
      </c>
      <c r="C156">
        <v>87297</v>
      </c>
      <c r="D156" t="s">
        <v>734</v>
      </c>
      <c r="E156" t="s">
        <v>167</v>
      </c>
      <c r="F156" s="131">
        <v>8</v>
      </c>
      <c r="G156" s="131" t="s">
        <v>107</v>
      </c>
    </row>
    <row r="157" spans="1:7" x14ac:dyDescent="0.25">
      <c r="A157" t="s">
        <v>736</v>
      </c>
      <c r="B157" t="str">
        <f t="shared" si="2"/>
        <v>93910</v>
      </c>
      <c r="C157">
        <v>93910</v>
      </c>
      <c r="D157" t="s">
        <v>737</v>
      </c>
      <c r="E157" t="s">
        <v>152</v>
      </c>
      <c r="F157" s="131">
        <v>10</v>
      </c>
      <c r="G157" s="131" t="s">
        <v>80</v>
      </c>
    </row>
    <row r="158" spans="1:7" x14ac:dyDescent="0.25">
      <c r="A158" t="s">
        <v>738</v>
      </c>
      <c r="B158" t="str">
        <f t="shared" si="2"/>
        <v>90787</v>
      </c>
      <c r="C158">
        <v>90787</v>
      </c>
      <c r="D158" t="s">
        <v>739</v>
      </c>
      <c r="E158" t="s">
        <v>420</v>
      </c>
      <c r="F158" s="131">
        <v>9</v>
      </c>
      <c r="G158" s="131" t="s">
        <v>80</v>
      </c>
    </row>
    <row r="159" spans="1:7" x14ac:dyDescent="0.25">
      <c r="A159" t="s">
        <v>432</v>
      </c>
      <c r="B159" t="str">
        <f t="shared" si="2"/>
        <v>93463</v>
      </c>
      <c r="C159">
        <v>93463</v>
      </c>
      <c r="D159" t="s">
        <v>433</v>
      </c>
      <c r="E159" t="s">
        <v>180</v>
      </c>
      <c r="F159" s="131">
        <v>11</v>
      </c>
      <c r="G159" s="131" t="s">
        <v>80</v>
      </c>
    </row>
    <row r="160" spans="1:7" x14ac:dyDescent="0.25">
      <c r="A160" t="s">
        <v>844</v>
      </c>
      <c r="B160" t="str">
        <f t="shared" si="2"/>
        <v>93464</v>
      </c>
      <c r="C160">
        <v>93464</v>
      </c>
      <c r="D160" t="s">
        <v>845</v>
      </c>
      <c r="E160" t="s">
        <v>263</v>
      </c>
      <c r="F160" s="131" t="s">
        <v>77</v>
      </c>
      <c r="G160" s="131" t="s">
        <v>85</v>
      </c>
    </row>
    <row r="161" spans="1:7" x14ac:dyDescent="0.25">
      <c r="A161" t="s">
        <v>745</v>
      </c>
      <c r="B161" t="str">
        <f t="shared" si="2"/>
        <v>91796</v>
      </c>
      <c r="C161">
        <v>91796</v>
      </c>
      <c r="D161" t="s">
        <v>746</v>
      </c>
      <c r="E161" t="s">
        <v>747</v>
      </c>
      <c r="F161" s="131">
        <v>12</v>
      </c>
      <c r="G161" s="131" t="s">
        <v>80</v>
      </c>
    </row>
    <row r="162" spans="1:7" x14ac:dyDescent="0.25">
      <c r="A162" t="s">
        <v>748</v>
      </c>
      <c r="B162" t="str">
        <f t="shared" si="2"/>
        <v>93002</v>
      </c>
      <c r="C162">
        <v>93002</v>
      </c>
      <c r="D162" t="s">
        <v>749</v>
      </c>
      <c r="E162" t="s">
        <v>167</v>
      </c>
      <c r="F162" s="131">
        <v>12</v>
      </c>
      <c r="G162" s="131" t="s">
        <v>80</v>
      </c>
    </row>
    <row r="163" spans="1:7" x14ac:dyDescent="0.25">
      <c r="A163" t="s">
        <v>750</v>
      </c>
      <c r="B163" t="str">
        <f t="shared" si="2"/>
        <v>92894</v>
      </c>
      <c r="C163">
        <v>92894</v>
      </c>
      <c r="D163" t="s">
        <v>438</v>
      </c>
      <c r="E163" t="s">
        <v>751</v>
      </c>
      <c r="F163" s="131">
        <v>10</v>
      </c>
      <c r="G163" s="131" t="s">
        <v>80</v>
      </c>
    </row>
    <row r="164" spans="1:7" x14ac:dyDescent="0.25">
      <c r="A164" t="s">
        <v>437</v>
      </c>
      <c r="B164" t="str">
        <f t="shared" si="2"/>
        <v>93467</v>
      </c>
      <c r="C164">
        <v>93467</v>
      </c>
      <c r="D164" t="s">
        <v>438</v>
      </c>
      <c r="E164" t="s">
        <v>292</v>
      </c>
      <c r="F164" s="131" t="s">
        <v>77</v>
      </c>
      <c r="G164" s="131" t="s">
        <v>85</v>
      </c>
    </row>
    <row r="165" spans="1:7" x14ac:dyDescent="0.25">
      <c r="A165" t="s">
        <v>752</v>
      </c>
      <c r="B165" t="str">
        <f t="shared" si="2"/>
        <v>94028</v>
      </c>
      <c r="C165">
        <v>94028</v>
      </c>
      <c r="D165" t="s">
        <v>753</v>
      </c>
      <c r="E165" t="s">
        <v>754</v>
      </c>
      <c r="F165" s="131" t="s">
        <v>77</v>
      </c>
      <c r="G165" s="131" t="s">
        <v>85</v>
      </c>
    </row>
    <row r="166" spans="1:7" x14ac:dyDescent="0.25">
      <c r="A166" t="s">
        <v>755</v>
      </c>
      <c r="B166" t="str">
        <f t="shared" si="2"/>
        <v>92896</v>
      </c>
      <c r="C166">
        <v>92896</v>
      </c>
      <c r="D166" t="s">
        <v>756</v>
      </c>
      <c r="E166" t="s">
        <v>132</v>
      </c>
      <c r="F166" s="131">
        <v>11</v>
      </c>
      <c r="G166" s="131" t="s">
        <v>80</v>
      </c>
    </row>
    <row r="167" spans="1:7" x14ac:dyDescent="0.25">
      <c r="A167" t="s">
        <v>759</v>
      </c>
      <c r="B167" t="str">
        <f t="shared" si="2"/>
        <v>94194</v>
      </c>
      <c r="C167">
        <v>94194</v>
      </c>
      <c r="D167" t="s">
        <v>758</v>
      </c>
      <c r="E167" t="s">
        <v>98</v>
      </c>
      <c r="F167" s="131">
        <v>12</v>
      </c>
      <c r="G167" s="131" t="s">
        <v>80</v>
      </c>
    </row>
    <row r="168" spans="1:7" x14ac:dyDescent="0.25">
      <c r="A168" t="s">
        <v>760</v>
      </c>
      <c r="B168" t="str">
        <f t="shared" si="2"/>
        <v>94023</v>
      </c>
      <c r="C168">
        <v>94023</v>
      </c>
      <c r="D168" t="s">
        <v>761</v>
      </c>
      <c r="E168" t="s">
        <v>152</v>
      </c>
      <c r="F168" s="131">
        <v>12</v>
      </c>
      <c r="G168" s="131" t="s">
        <v>80</v>
      </c>
    </row>
    <row r="169" spans="1:7" x14ac:dyDescent="0.25">
      <c r="A169" t="s">
        <v>846</v>
      </c>
      <c r="B169" t="str">
        <f t="shared" si="2"/>
        <v>93469</v>
      </c>
      <c r="C169">
        <v>93469</v>
      </c>
      <c r="D169" t="s">
        <v>847</v>
      </c>
      <c r="E169" t="s">
        <v>583</v>
      </c>
      <c r="F169" s="131">
        <v>14</v>
      </c>
      <c r="G169" s="131" t="s">
        <v>80</v>
      </c>
    </row>
    <row r="170" spans="1:7" x14ac:dyDescent="0.25">
      <c r="A170" t="s">
        <v>764</v>
      </c>
      <c r="B170" t="str">
        <f t="shared" si="2"/>
        <v>93914</v>
      </c>
      <c r="C170">
        <v>93914</v>
      </c>
      <c r="D170" t="s">
        <v>765</v>
      </c>
      <c r="E170" t="s">
        <v>330</v>
      </c>
      <c r="F170" s="131" t="s">
        <v>77</v>
      </c>
      <c r="G170" s="131" t="s">
        <v>85</v>
      </c>
    </row>
    <row r="171" spans="1:7" x14ac:dyDescent="0.25">
      <c r="A171" t="s">
        <v>439</v>
      </c>
      <c r="B171" t="str">
        <f t="shared" si="2"/>
        <v>94148</v>
      </c>
      <c r="C171">
        <v>94148</v>
      </c>
      <c r="D171" t="s">
        <v>440</v>
      </c>
      <c r="E171" t="s">
        <v>441</v>
      </c>
      <c r="F171" s="131">
        <v>14</v>
      </c>
      <c r="G171" s="131" t="s">
        <v>80</v>
      </c>
    </row>
    <row r="172" spans="1:7" x14ac:dyDescent="0.25">
      <c r="A172" t="s">
        <v>772</v>
      </c>
      <c r="B172" t="str">
        <f t="shared" si="2"/>
        <v>82922</v>
      </c>
      <c r="C172">
        <v>82922</v>
      </c>
      <c r="D172" t="s">
        <v>773</v>
      </c>
      <c r="E172" t="s">
        <v>113</v>
      </c>
      <c r="F172" s="131">
        <v>11</v>
      </c>
      <c r="G172" s="131" t="s">
        <v>80</v>
      </c>
    </row>
    <row r="173" spans="1:7" x14ac:dyDescent="0.25">
      <c r="A173" t="s">
        <v>447</v>
      </c>
      <c r="B173" t="str">
        <f t="shared" si="2"/>
        <v>93482</v>
      </c>
      <c r="C173">
        <v>93482</v>
      </c>
      <c r="D173" t="s">
        <v>448</v>
      </c>
      <c r="E173" t="s">
        <v>95</v>
      </c>
      <c r="F173" s="131" t="s">
        <v>77</v>
      </c>
      <c r="G173" s="131" t="s">
        <v>85</v>
      </c>
    </row>
    <row r="174" spans="1:7" x14ac:dyDescent="0.25">
      <c r="A174" t="s">
        <v>848</v>
      </c>
      <c r="B174" t="str">
        <f t="shared" si="2"/>
        <v>93471</v>
      </c>
      <c r="C174">
        <v>93471</v>
      </c>
      <c r="D174" t="s">
        <v>849</v>
      </c>
      <c r="E174" t="s">
        <v>170</v>
      </c>
      <c r="F174" s="131">
        <v>14</v>
      </c>
      <c r="G174" s="131" t="s">
        <v>80</v>
      </c>
    </row>
    <row r="175" spans="1:7" x14ac:dyDescent="0.25">
      <c r="A175" t="s">
        <v>776</v>
      </c>
      <c r="B175" t="str">
        <f t="shared" si="2"/>
        <v>94193</v>
      </c>
      <c r="C175">
        <v>94193</v>
      </c>
      <c r="D175" t="s">
        <v>777</v>
      </c>
      <c r="E175" t="s">
        <v>152</v>
      </c>
      <c r="F175" s="131">
        <v>11</v>
      </c>
      <c r="G175" s="131" t="s">
        <v>80</v>
      </c>
    </row>
    <row r="176" spans="1:7" x14ac:dyDescent="0.25">
      <c r="A176" t="s">
        <v>451</v>
      </c>
      <c r="B176" t="str">
        <f t="shared" si="2"/>
        <v>93483</v>
      </c>
      <c r="C176">
        <v>93483</v>
      </c>
      <c r="D176" t="s">
        <v>452</v>
      </c>
      <c r="E176" t="s">
        <v>164</v>
      </c>
      <c r="F176" s="131" t="s">
        <v>77</v>
      </c>
      <c r="G176" s="131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opLeftCell="A57" workbookViewId="0">
      <selection activeCell="A70" sqref="A70"/>
    </sheetView>
  </sheetViews>
  <sheetFormatPr defaultRowHeight="15" x14ac:dyDescent="0.25"/>
  <cols>
    <col min="1" max="1" width="7.42578125" bestFit="1" customWidth="1"/>
    <col min="2" max="3" width="7.42578125" customWidth="1"/>
    <col min="4" max="4" width="15" bestFit="1" customWidth="1"/>
    <col min="5" max="5" width="12.28515625" bestFit="1" customWidth="1"/>
    <col min="6" max="6" width="5.7109375" style="131" bestFit="1" customWidth="1"/>
    <col min="7" max="7" width="12.7109375" style="131" bestFit="1" customWidth="1"/>
  </cols>
  <sheetData>
    <row r="1" spans="1:7" ht="15.75" x14ac:dyDescent="0.25">
      <c r="A1" t="s">
        <v>78</v>
      </c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ht="14.45" x14ac:dyDescent="0.3">
      <c r="A2" t="s">
        <v>453</v>
      </c>
      <c r="B2" t="str">
        <f>MID(A2,2,5)</f>
        <v>93839</v>
      </c>
      <c r="C2">
        <v>93839</v>
      </c>
      <c r="D2" t="s">
        <v>454</v>
      </c>
      <c r="E2" t="s">
        <v>281</v>
      </c>
      <c r="F2" s="131">
        <v>11</v>
      </c>
      <c r="G2" s="131" t="s">
        <v>80</v>
      </c>
    </row>
    <row r="3" spans="1:7" ht="14.45" x14ac:dyDescent="0.3">
      <c r="A3" t="s">
        <v>458</v>
      </c>
      <c r="B3" t="str">
        <f t="shared" ref="B3:B66" si="0">MID(A3,2,5)</f>
        <v>93153</v>
      </c>
      <c r="C3">
        <v>93153</v>
      </c>
      <c r="D3" t="s">
        <v>459</v>
      </c>
      <c r="E3" t="s">
        <v>460</v>
      </c>
      <c r="F3" s="131">
        <v>10</v>
      </c>
      <c r="G3" s="131" t="s">
        <v>80</v>
      </c>
    </row>
    <row r="4" spans="1:7" ht="14.45" x14ac:dyDescent="0.3">
      <c r="A4" t="s">
        <v>786</v>
      </c>
      <c r="B4" t="str">
        <f t="shared" si="0"/>
        <v>87288</v>
      </c>
      <c r="C4">
        <v>87288</v>
      </c>
      <c r="D4" t="s">
        <v>787</v>
      </c>
      <c r="E4" t="s">
        <v>92</v>
      </c>
      <c r="F4" s="131">
        <v>11</v>
      </c>
      <c r="G4" s="131" t="s">
        <v>80</v>
      </c>
    </row>
    <row r="5" spans="1:7" ht="14.45" x14ac:dyDescent="0.3">
      <c r="A5" t="s">
        <v>788</v>
      </c>
      <c r="B5" t="str">
        <f t="shared" si="0"/>
        <v>93203</v>
      </c>
      <c r="C5">
        <v>93203</v>
      </c>
      <c r="D5" t="s">
        <v>97</v>
      </c>
      <c r="E5" t="s">
        <v>141</v>
      </c>
      <c r="F5" s="131">
        <v>12</v>
      </c>
      <c r="G5" s="131" t="s">
        <v>80</v>
      </c>
    </row>
    <row r="6" spans="1:7" ht="14.45" x14ac:dyDescent="0.3">
      <c r="A6" t="s">
        <v>461</v>
      </c>
      <c r="B6" t="str">
        <f t="shared" si="0"/>
        <v>94043</v>
      </c>
      <c r="C6">
        <v>94043</v>
      </c>
      <c r="D6" t="s">
        <v>462</v>
      </c>
      <c r="E6" t="s">
        <v>463</v>
      </c>
      <c r="F6" s="131">
        <v>11</v>
      </c>
      <c r="G6" s="131" t="s">
        <v>80</v>
      </c>
    </row>
    <row r="7" spans="1:7" x14ac:dyDescent="0.25">
      <c r="A7" t="s">
        <v>464</v>
      </c>
      <c r="B7" t="str">
        <f t="shared" si="0"/>
        <v>76695</v>
      </c>
      <c r="C7">
        <v>76695</v>
      </c>
      <c r="D7" t="s">
        <v>465</v>
      </c>
      <c r="E7" t="s">
        <v>149</v>
      </c>
      <c r="F7" s="131">
        <v>12</v>
      </c>
      <c r="G7" s="131" t="s">
        <v>80</v>
      </c>
    </row>
    <row r="8" spans="1:7" ht="14.45" x14ac:dyDescent="0.3">
      <c r="A8" t="s">
        <v>466</v>
      </c>
      <c r="B8" t="str">
        <f t="shared" si="0"/>
        <v>93841</v>
      </c>
      <c r="C8">
        <v>93841</v>
      </c>
      <c r="D8" t="s">
        <v>467</v>
      </c>
      <c r="E8" t="s">
        <v>468</v>
      </c>
      <c r="F8" s="131">
        <v>10</v>
      </c>
      <c r="G8" s="131" t="s">
        <v>80</v>
      </c>
    </row>
    <row r="9" spans="1:7" ht="14.45" x14ac:dyDescent="0.3">
      <c r="A9" t="s">
        <v>99</v>
      </c>
      <c r="B9" t="str">
        <f t="shared" si="0"/>
        <v>93207</v>
      </c>
      <c r="C9">
        <v>93207</v>
      </c>
      <c r="D9" t="s">
        <v>100</v>
      </c>
      <c r="E9" t="s">
        <v>92</v>
      </c>
      <c r="F9" s="131">
        <v>11</v>
      </c>
      <c r="G9" s="131" t="s">
        <v>80</v>
      </c>
    </row>
    <row r="10" spans="1:7" ht="14.45" x14ac:dyDescent="0.3">
      <c r="A10" t="s">
        <v>474</v>
      </c>
      <c r="B10" t="str">
        <f t="shared" si="0"/>
        <v>94204</v>
      </c>
      <c r="C10">
        <v>94204</v>
      </c>
      <c r="D10" t="s">
        <v>475</v>
      </c>
      <c r="E10" t="s">
        <v>295</v>
      </c>
      <c r="F10" s="131">
        <v>10</v>
      </c>
      <c r="G10" s="131" t="s">
        <v>80</v>
      </c>
    </row>
    <row r="11" spans="1:7" ht="14.45" x14ac:dyDescent="0.3">
      <c r="A11" t="s">
        <v>789</v>
      </c>
      <c r="B11" t="str">
        <f t="shared" si="0"/>
        <v>93212</v>
      </c>
      <c r="C11">
        <v>93212</v>
      </c>
      <c r="D11" t="s">
        <v>790</v>
      </c>
      <c r="E11" t="s">
        <v>409</v>
      </c>
      <c r="F11" s="131">
        <v>12</v>
      </c>
      <c r="G11" s="131" t="s">
        <v>80</v>
      </c>
    </row>
    <row r="12" spans="1:7" ht="14.45" x14ac:dyDescent="0.3">
      <c r="A12" t="s">
        <v>476</v>
      </c>
      <c r="B12" t="str">
        <f t="shared" si="0"/>
        <v>93843</v>
      </c>
      <c r="C12">
        <v>93843</v>
      </c>
      <c r="D12" t="s">
        <v>477</v>
      </c>
      <c r="E12" t="s">
        <v>420</v>
      </c>
      <c r="F12" s="131">
        <v>9</v>
      </c>
      <c r="G12" s="131" t="s">
        <v>80</v>
      </c>
    </row>
    <row r="13" spans="1:7" ht="14.45" x14ac:dyDescent="0.3">
      <c r="A13" t="s">
        <v>104</v>
      </c>
      <c r="B13" t="str">
        <f t="shared" si="0"/>
        <v>93213</v>
      </c>
      <c r="C13">
        <v>93213</v>
      </c>
      <c r="D13" t="s">
        <v>105</v>
      </c>
      <c r="E13" t="s">
        <v>106</v>
      </c>
      <c r="F13" s="131">
        <v>10</v>
      </c>
      <c r="G13" s="131" t="s">
        <v>80</v>
      </c>
    </row>
    <row r="14" spans="1:7" ht="14.45" x14ac:dyDescent="0.3">
      <c r="A14" t="s">
        <v>108</v>
      </c>
      <c r="B14" t="str">
        <f t="shared" si="0"/>
        <v>94212</v>
      </c>
      <c r="C14">
        <v>94212</v>
      </c>
      <c r="D14" t="s">
        <v>109</v>
      </c>
      <c r="E14" t="s">
        <v>110</v>
      </c>
      <c r="F14" s="131">
        <v>9</v>
      </c>
      <c r="G14" s="131" t="s">
        <v>80</v>
      </c>
    </row>
    <row r="15" spans="1:7" ht="14.45" x14ac:dyDescent="0.3">
      <c r="A15" t="s">
        <v>478</v>
      </c>
      <c r="B15" t="str">
        <f t="shared" si="0"/>
        <v>92660</v>
      </c>
      <c r="C15">
        <v>92660</v>
      </c>
      <c r="D15" t="s">
        <v>479</v>
      </c>
      <c r="E15" t="s">
        <v>480</v>
      </c>
      <c r="F15" s="131" t="s">
        <v>77</v>
      </c>
      <c r="G15" s="131" t="s">
        <v>85</v>
      </c>
    </row>
    <row r="16" spans="1:7" ht="14.45" x14ac:dyDescent="0.3">
      <c r="A16" t="s">
        <v>481</v>
      </c>
      <c r="B16" t="str">
        <f t="shared" si="0"/>
        <v>94213</v>
      </c>
      <c r="C16">
        <v>94213</v>
      </c>
      <c r="D16" t="s">
        <v>482</v>
      </c>
      <c r="E16" t="s">
        <v>483</v>
      </c>
      <c r="F16" s="131">
        <v>9</v>
      </c>
      <c r="G16" s="131" t="s">
        <v>80</v>
      </c>
    </row>
    <row r="17" spans="1:7" ht="14.45" x14ac:dyDescent="0.3">
      <c r="A17" t="s">
        <v>120</v>
      </c>
      <c r="B17" t="str">
        <f t="shared" si="0"/>
        <v>93223</v>
      </c>
      <c r="C17">
        <v>93223</v>
      </c>
      <c r="D17" t="s">
        <v>121</v>
      </c>
      <c r="E17" t="s">
        <v>84</v>
      </c>
      <c r="F17" s="131" t="s">
        <v>77</v>
      </c>
      <c r="G17" s="131" t="s">
        <v>85</v>
      </c>
    </row>
    <row r="18" spans="1:7" x14ac:dyDescent="0.25">
      <c r="A18" t="s">
        <v>122</v>
      </c>
      <c r="B18" t="str">
        <f t="shared" si="0"/>
        <v>93228</v>
      </c>
      <c r="C18">
        <v>93228</v>
      </c>
      <c r="D18" t="s">
        <v>123</v>
      </c>
      <c r="E18" t="s">
        <v>124</v>
      </c>
      <c r="F18" s="131">
        <v>11</v>
      </c>
      <c r="G18" s="131" t="s">
        <v>80</v>
      </c>
    </row>
    <row r="19" spans="1:7" x14ac:dyDescent="0.25">
      <c r="A19" t="s">
        <v>484</v>
      </c>
      <c r="B19" t="str">
        <f t="shared" si="0"/>
        <v>92775</v>
      </c>
      <c r="C19">
        <v>92775</v>
      </c>
      <c r="D19" t="s">
        <v>485</v>
      </c>
      <c r="E19" t="s">
        <v>486</v>
      </c>
      <c r="F19" s="131">
        <v>13</v>
      </c>
      <c r="G19" s="131" t="s">
        <v>80</v>
      </c>
    </row>
    <row r="20" spans="1:7" ht="14.45" x14ac:dyDescent="0.3">
      <c r="A20" t="s">
        <v>128</v>
      </c>
      <c r="B20" t="str">
        <f t="shared" si="0"/>
        <v>93231</v>
      </c>
      <c r="C20">
        <v>93231</v>
      </c>
      <c r="D20" t="s">
        <v>129</v>
      </c>
      <c r="E20" t="s">
        <v>92</v>
      </c>
      <c r="F20" s="131">
        <v>8</v>
      </c>
      <c r="G20" s="131" t="s">
        <v>107</v>
      </c>
    </row>
    <row r="21" spans="1:7" ht="14.45" x14ac:dyDescent="0.3">
      <c r="A21" t="s">
        <v>487</v>
      </c>
      <c r="B21" t="str">
        <f t="shared" si="0"/>
        <v>93846</v>
      </c>
      <c r="C21">
        <v>93846</v>
      </c>
      <c r="D21" t="s">
        <v>488</v>
      </c>
      <c r="E21" t="s">
        <v>138</v>
      </c>
      <c r="F21" s="131">
        <v>8</v>
      </c>
      <c r="G21" s="131" t="s">
        <v>107</v>
      </c>
    </row>
    <row r="22" spans="1:7" ht="14.45" x14ac:dyDescent="0.3">
      <c r="A22" t="s">
        <v>489</v>
      </c>
      <c r="B22" t="str">
        <f t="shared" si="0"/>
        <v>93233</v>
      </c>
      <c r="C22">
        <v>93233</v>
      </c>
      <c r="D22" t="s">
        <v>490</v>
      </c>
      <c r="E22" t="s">
        <v>152</v>
      </c>
      <c r="F22" s="131">
        <v>10</v>
      </c>
      <c r="G22" s="131" t="s">
        <v>80</v>
      </c>
    </row>
    <row r="23" spans="1:7" x14ac:dyDescent="0.25">
      <c r="A23" t="s">
        <v>791</v>
      </c>
      <c r="B23" t="str">
        <f t="shared" si="0"/>
        <v>93234</v>
      </c>
      <c r="C23">
        <v>93234</v>
      </c>
      <c r="D23" t="s">
        <v>792</v>
      </c>
      <c r="E23" t="s">
        <v>255</v>
      </c>
      <c r="F23" s="131">
        <v>13</v>
      </c>
      <c r="G23" s="131" t="s">
        <v>80</v>
      </c>
    </row>
    <row r="24" spans="1:7" x14ac:dyDescent="0.25">
      <c r="A24" t="s">
        <v>493</v>
      </c>
      <c r="B24" t="str">
        <f t="shared" si="0"/>
        <v>94042</v>
      </c>
      <c r="C24">
        <v>94042</v>
      </c>
      <c r="D24" t="s">
        <v>494</v>
      </c>
      <c r="E24" t="s">
        <v>132</v>
      </c>
      <c r="F24" s="131" t="s">
        <v>77</v>
      </c>
      <c r="G24" s="131" t="s">
        <v>85</v>
      </c>
    </row>
    <row r="25" spans="1:7" ht="14.45" x14ac:dyDescent="0.3">
      <c r="A25" t="s">
        <v>793</v>
      </c>
      <c r="B25" t="str">
        <f t="shared" si="0"/>
        <v>93237</v>
      </c>
      <c r="C25">
        <v>93237</v>
      </c>
      <c r="D25" t="s">
        <v>794</v>
      </c>
      <c r="E25" t="s">
        <v>420</v>
      </c>
      <c r="F25" s="131" t="s">
        <v>77</v>
      </c>
      <c r="G25" s="131" t="s">
        <v>85</v>
      </c>
    </row>
    <row r="26" spans="1:7" ht="14.45" x14ac:dyDescent="0.3">
      <c r="A26" t="s">
        <v>495</v>
      </c>
      <c r="B26" t="str">
        <f t="shared" si="0"/>
        <v>94196</v>
      </c>
      <c r="C26">
        <v>94196</v>
      </c>
      <c r="D26" t="s">
        <v>496</v>
      </c>
      <c r="E26" t="s">
        <v>497</v>
      </c>
      <c r="F26" s="131">
        <v>10</v>
      </c>
      <c r="G26" s="131" t="s">
        <v>80</v>
      </c>
    </row>
    <row r="27" spans="1:7" ht="14.45" x14ac:dyDescent="0.3">
      <c r="A27" t="s">
        <v>136</v>
      </c>
      <c r="B27" t="str">
        <f t="shared" si="0"/>
        <v>93239</v>
      </c>
      <c r="C27">
        <v>93239</v>
      </c>
      <c r="D27" t="s">
        <v>137</v>
      </c>
      <c r="E27" t="s">
        <v>138</v>
      </c>
      <c r="F27" s="131" t="s">
        <v>77</v>
      </c>
      <c r="G27" s="131" t="s">
        <v>85</v>
      </c>
    </row>
    <row r="28" spans="1:7" x14ac:dyDescent="0.25">
      <c r="A28" t="s">
        <v>498</v>
      </c>
      <c r="B28" t="str">
        <f t="shared" si="0"/>
        <v>93240</v>
      </c>
      <c r="C28">
        <v>93240</v>
      </c>
      <c r="D28" t="s">
        <v>499</v>
      </c>
      <c r="E28" t="s">
        <v>373</v>
      </c>
      <c r="F28" s="131">
        <v>10</v>
      </c>
      <c r="G28" s="131" t="s">
        <v>80</v>
      </c>
    </row>
    <row r="29" spans="1:7" x14ac:dyDescent="0.25">
      <c r="A29" t="s">
        <v>500</v>
      </c>
      <c r="B29" t="str">
        <f t="shared" si="0"/>
        <v>94041</v>
      </c>
      <c r="C29">
        <v>94041</v>
      </c>
      <c r="D29" t="s">
        <v>501</v>
      </c>
      <c r="E29" t="s">
        <v>167</v>
      </c>
      <c r="F29" s="131" t="s">
        <v>77</v>
      </c>
      <c r="G29" s="131" t="s">
        <v>85</v>
      </c>
    </row>
    <row r="30" spans="1:7" ht="14.45" x14ac:dyDescent="0.3">
      <c r="A30" t="s">
        <v>502</v>
      </c>
      <c r="B30" t="str">
        <f t="shared" si="0"/>
        <v>93784</v>
      </c>
      <c r="C30">
        <v>93784</v>
      </c>
      <c r="D30" t="s">
        <v>503</v>
      </c>
      <c r="E30" t="s">
        <v>161</v>
      </c>
      <c r="F30" s="131">
        <v>7</v>
      </c>
      <c r="G30" s="131" t="s">
        <v>107</v>
      </c>
    </row>
    <row r="31" spans="1:7" ht="14.45" x14ac:dyDescent="0.3">
      <c r="A31" t="s">
        <v>139</v>
      </c>
      <c r="B31" t="str">
        <f t="shared" si="0"/>
        <v>93242</v>
      </c>
      <c r="C31">
        <v>93242</v>
      </c>
      <c r="D31" t="s">
        <v>140</v>
      </c>
      <c r="E31" t="s">
        <v>141</v>
      </c>
      <c r="F31" s="131">
        <v>9</v>
      </c>
      <c r="G31" s="131" t="s">
        <v>80</v>
      </c>
    </row>
    <row r="32" spans="1:7" ht="14.45" x14ac:dyDescent="0.3">
      <c r="A32" t="s">
        <v>506</v>
      </c>
      <c r="B32" t="str">
        <f t="shared" si="0"/>
        <v>93849</v>
      </c>
      <c r="C32">
        <v>93849</v>
      </c>
      <c r="D32" t="s">
        <v>507</v>
      </c>
      <c r="E32" t="s">
        <v>124</v>
      </c>
      <c r="F32" s="131">
        <v>6</v>
      </c>
      <c r="G32" s="131" t="s">
        <v>107</v>
      </c>
    </row>
    <row r="33" spans="1:7" ht="14.45" x14ac:dyDescent="0.3">
      <c r="A33" t="s">
        <v>795</v>
      </c>
      <c r="B33" t="str">
        <f t="shared" si="0"/>
        <v>93250</v>
      </c>
      <c r="C33">
        <v>93250</v>
      </c>
      <c r="D33" t="s">
        <v>796</v>
      </c>
      <c r="E33" t="s">
        <v>180</v>
      </c>
      <c r="F33" s="131" t="s">
        <v>77</v>
      </c>
      <c r="G33" s="131" t="s">
        <v>85</v>
      </c>
    </row>
    <row r="34" spans="1:7" ht="14.45" x14ac:dyDescent="0.3">
      <c r="A34" t="s">
        <v>508</v>
      </c>
      <c r="B34" t="str">
        <f t="shared" si="0"/>
        <v>92781</v>
      </c>
      <c r="C34">
        <v>92781</v>
      </c>
      <c r="D34" t="s">
        <v>509</v>
      </c>
      <c r="E34" t="s">
        <v>167</v>
      </c>
      <c r="F34" s="131" t="s">
        <v>77</v>
      </c>
      <c r="G34" s="131" t="s">
        <v>85</v>
      </c>
    </row>
    <row r="35" spans="1:7" ht="14.45" x14ac:dyDescent="0.3">
      <c r="A35" t="s">
        <v>510</v>
      </c>
      <c r="B35" t="str">
        <f t="shared" si="0"/>
        <v>94040</v>
      </c>
      <c r="C35">
        <v>94040</v>
      </c>
      <c r="D35" t="s">
        <v>511</v>
      </c>
      <c r="E35" t="s">
        <v>167</v>
      </c>
      <c r="F35" s="131" t="s">
        <v>77</v>
      </c>
      <c r="G35" s="131" t="s">
        <v>85</v>
      </c>
    </row>
    <row r="36" spans="1:7" x14ac:dyDescent="0.25">
      <c r="A36" t="s">
        <v>512</v>
      </c>
      <c r="B36" t="str">
        <f t="shared" si="0"/>
        <v>90899</v>
      </c>
      <c r="C36">
        <v>90899</v>
      </c>
      <c r="D36" t="s">
        <v>513</v>
      </c>
      <c r="E36" t="s">
        <v>135</v>
      </c>
      <c r="F36" s="131" t="s">
        <v>77</v>
      </c>
      <c r="G36" s="131" t="s">
        <v>85</v>
      </c>
    </row>
    <row r="37" spans="1:7" ht="14.45" x14ac:dyDescent="0.3">
      <c r="A37" t="s">
        <v>156</v>
      </c>
      <c r="B37" t="str">
        <f t="shared" si="0"/>
        <v>93252</v>
      </c>
      <c r="C37">
        <v>93252</v>
      </c>
      <c r="D37" t="s">
        <v>157</v>
      </c>
      <c r="E37" t="s">
        <v>158</v>
      </c>
      <c r="F37" s="131" t="s">
        <v>77</v>
      </c>
      <c r="G37" s="131" t="s">
        <v>85</v>
      </c>
    </row>
    <row r="38" spans="1:7" ht="14.45" x14ac:dyDescent="0.3">
      <c r="A38" t="s">
        <v>162</v>
      </c>
      <c r="B38" t="str">
        <f t="shared" si="0"/>
        <v>93258</v>
      </c>
      <c r="C38">
        <v>93258</v>
      </c>
      <c r="D38" t="s">
        <v>163</v>
      </c>
      <c r="E38" t="s">
        <v>164</v>
      </c>
      <c r="F38" s="131" t="s">
        <v>77</v>
      </c>
      <c r="G38" s="131" t="s">
        <v>85</v>
      </c>
    </row>
    <row r="39" spans="1:7" ht="14.45" x14ac:dyDescent="0.3">
      <c r="A39" t="s">
        <v>518</v>
      </c>
      <c r="B39" t="str">
        <f t="shared" si="0"/>
        <v>93851</v>
      </c>
      <c r="C39">
        <v>93851</v>
      </c>
      <c r="D39" t="s">
        <v>519</v>
      </c>
      <c r="E39" t="s">
        <v>103</v>
      </c>
      <c r="F39" s="131" t="s">
        <v>77</v>
      </c>
      <c r="G39" s="131" t="s">
        <v>85</v>
      </c>
    </row>
    <row r="40" spans="1:7" x14ac:dyDescent="0.25">
      <c r="A40" t="s">
        <v>520</v>
      </c>
      <c r="B40" t="str">
        <f t="shared" si="0"/>
        <v>93852</v>
      </c>
      <c r="C40">
        <v>93852</v>
      </c>
      <c r="D40" t="s">
        <v>521</v>
      </c>
      <c r="E40" t="s">
        <v>281</v>
      </c>
      <c r="F40" s="131">
        <v>10</v>
      </c>
      <c r="G40" s="131" t="s">
        <v>80</v>
      </c>
    </row>
    <row r="41" spans="1:7" x14ac:dyDescent="0.25">
      <c r="A41" t="s">
        <v>527</v>
      </c>
      <c r="B41" t="str">
        <f t="shared" si="0"/>
        <v>80981</v>
      </c>
      <c r="C41">
        <v>80981</v>
      </c>
      <c r="D41" t="s">
        <v>528</v>
      </c>
      <c r="E41" t="s">
        <v>412</v>
      </c>
      <c r="F41" s="131" t="s">
        <v>77</v>
      </c>
      <c r="G41" s="131" t="s">
        <v>85</v>
      </c>
    </row>
    <row r="42" spans="1:7" x14ac:dyDescent="0.25">
      <c r="A42" t="s">
        <v>797</v>
      </c>
      <c r="B42" t="str">
        <f t="shared" si="0"/>
        <v>90799</v>
      </c>
      <c r="C42">
        <v>90799</v>
      </c>
      <c r="D42" t="s">
        <v>798</v>
      </c>
      <c r="E42" t="s">
        <v>92</v>
      </c>
      <c r="F42" s="131">
        <v>13</v>
      </c>
      <c r="G42" s="131" t="s">
        <v>80</v>
      </c>
    </row>
    <row r="43" spans="1:7" x14ac:dyDescent="0.25">
      <c r="A43" t="s">
        <v>529</v>
      </c>
      <c r="B43" t="str">
        <f t="shared" si="0"/>
        <v>93266</v>
      </c>
      <c r="C43">
        <v>93266</v>
      </c>
      <c r="D43" t="s">
        <v>172</v>
      </c>
      <c r="E43" t="s">
        <v>183</v>
      </c>
      <c r="F43" s="131">
        <v>12</v>
      </c>
      <c r="G43" s="131" t="s">
        <v>80</v>
      </c>
    </row>
    <row r="44" spans="1:7" x14ac:dyDescent="0.25">
      <c r="A44" t="s">
        <v>171</v>
      </c>
      <c r="B44" t="str">
        <f t="shared" si="0"/>
        <v>93267</v>
      </c>
      <c r="C44">
        <v>93267</v>
      </c>
      <c r="D44" t="s">
        <v>172</v>
      </c>
      <c r="E44" t="s">
        <v>149</v>
      </c>
      <c r="F44" s="131">
        <v>13</v>
      </c>
      <c r="G44" s="131" t="s">
        <v>80</v>
      </c>
    </row>
    <row r="45" spans="1:7" x14ac:dyDescent="0.25">
      <c r="A45" t="s">
        <v>534</v>
      </c>
      <c r="B45" t="str">
        <f t="shared" si="0"/>
        <v>94039</v>
      </c>
      <c r="C45">
        <v>94039</v>
      </c>
      <c r="D45" t="s">
        <v>535</v>
      </c>
      <c r="E45" t="s">
        <v>351</v>
      </c>
      <c r="F45" s="131">
        <v>11</v>
      </c>
      <c r="G45" s="131" t="s">
        <v>80</v>
      </c>
    </row>
    <row r="46" spans="1:7" x14ac:dyDescent="0.25">
      <c r="A46" t="s">
        <v>799</v>
      </c>
      <c r="B46" t="str">
        <f t="shared" si="0"/>
        <v>93272</v>
      </c>
      <c r="C46">
        <v>93272</v>
      </c>
      <c r="D46" t="s">
        <v>800</v>
      </c>
      <c r="E46" t="s">
        <v>124</v>
      </c>
      <c r="F46" s="131" t="s">
        <v>77</v>
      </c>
      <c r="G46" s="131" t="s">
        <v>85</v>
      </c>
    </row>
    <row r="47" spans="1:7" ht="14.45" x14ac:dyDescent="0.3">
      <c r="A47" t="s">
        <v>536</v>
      </c>
      <c r="B47" t="str">
        <f t="shared" si="0"/>
        <v>93856</v>
      </c>
      <c r="C47">
        <v>93856</v>
      </c>
      <c r="D47" t="s">
        <v>537</v>
      </c>
      <c r="E47" t="s">
        <v>180</v>
      </c>
      <c r="F47" s="131">
        <v>12</v>
      </c>
      <c r="G47" s="131" t="s">
        <v>80</v>
      </c>
    </row>
    <row r="48" spans="1:7" ht="14.45" x14ac:dyDescent="0.3">
      <c r="A48" t="s">
        <v>801</v>
      </c>
      <c r="B48" t="str">
        <f t="shared" si="0"/>
        <v>93532</v>
      </c>
      <c r="C48">
        <v>93532</v>
      </c>
      <c r="D48" t="s">
        <v>802</v>
      </c>
      <c r="E48" t="s">
        <v>113</v>
      </c>
      <c r="F48" s="131">
        <v>11</v>
      </c>
      <c r="G48" s="131" t="s">
        <v>80</v>
      </c>
    </row>
    <row r="49" spans="1:7" ht="14.45" x14ac:dyDescent="0.3">
      <c r="A49" t="s">
        <v>178</v>
      </c>
      <c r="B49" t="str">
        <f t="shared" si="0"/>
        <v>93279</v>
      </c>
      <c r="C49">
        <v>93279</v>
      </c>
      <c r="D49" t="s">
        <v>179</v>
      </c>
      <c r="E49" t="s">
        <v>180</v>
      </c>
      <c r="F49" s="131" t="s">
        <v>77</v>
      </c>
      <c r="G49" s="131" t="s">
        <v>85</v>
      </c>
    </row>
    <row r="50" spans="1:7" ht="14.45" x14ac:dyDescent="0.3">
      <c r="A50" t="s">
        <v>186</v>
      </c>
      <c r="B50" t="str">
        <f t="shared" si="0"/>
        <v>93284</v>
      </c>
      <c r="C50">
        <v>93284</v>
      </c>
      <c r="D50" t="s">
        <v>187</v>
      </c>
      <c r="E50" t="s">
        <v>188</v>
      </c>
      <c r="F50" s="131">
        <v>11</v>
      </c>
      <c r="G50" s="131" t="s">
        <v>80</v>
      </c>
    </row>
    <row r="51" spans="1:7" ht="14.45" x14ac:dyDescent="0.3">
      <c r="A51" t="s">
        <v>540</v>
      </c>
      <c r="B51" t="str">
        <f t="shared" si="0"/>
        <v>90912</v>
      </c>
      <c r="C51">
        <v>90912</v>
      </c>
      <c r="D51" t="s">
        <v>541</v>
      </c>
      <c r="E51" t="s">
        <v>152</v>
      </c>
      <c r="F51" s="131" t="s">
        <v>77</v>
      </c>
      <c r="G51" s="131" t="s">
        <v>85</v>
      </c>
    </row>
    <row r="52" spans="1:7" ht="14.45" x14ac:dyDescent="0.3">
      <c r="A52" t="s">
        <v>551</v>
      </c>
      <c r="B52" t="str">
        <f t="shared" si="0"/>
        <v>93860</v>
      </c>
      <c r="C52">
        <v>93860</v>
      </c>
      <c r="D52" t="s">
        <v>552</v>
      </c>
      <c r="E52" t="s">
        <v>333</v>
      </c>
      <c r="F52" s="131">
        <v>10</v>
      </c>
      <c r="G52" s="131" t="s">
        <v>80</v>
      </c>
    </row>
    <row r="53" spans="1:7" ht="14.45" x14ac:dyDescent="0.3">
      <c r="A53" t="s">
        <v>553</v>
      </c>
      <c r="B53" t="str">
        <f t="shared" si="0"/>
        <v>93292</v>
      </c>
      <c r="C53">
        <v>93292</v>
      </c>
      <c r="D53" t="s">
        <v>554</v>
      </c>
      <c r="E53" t="s">
        <v>124</v>
      </c>
      <c r="F53" s="131">
        <v>3</v>
      </c>
      <c r="G53" s="131" t="s">
        <v>107</v>
      </c>
    </row>
    <row r="54" spans="1:7" ht="14.45" x14ac:dyDescent="0.3">
      <c r="A54" t="s">
        <v>555</v>
      </c>
      <c r="B54" t="str">
        <f t="shared" si="0"/>
        <v>92937</v>
      </c>
      <c r="C54">
        <v>92937</v>
      </c>
      <c r="D54" t="s">
        <v>556</v>
      </c>
      <c r="E54" t="s">
        <v>180</v>
      </c>
      <c r="F54" s="131">
        <v>10</v>
      </c>
      <c r="G54" s="131" t="s">
        <v>80</v>
      </c>
    </row>
    <row r="55" spans="1:7" ht="14.45" x14ac:dyDescent="0.3">
      <c r="A55" t="s">
        <v>803</v>
      </c>
      <c r="B55" t="str">
        <f t="shared" si="0"/>
        <v>94210</v>
      </c>
      <c r="C55">
        <v>94210</v>
      </c>
      <c r="D55" t="s">
        <v>804</v>
      </c>
      <c r="E55" t="s">
        <v>805</v>
      </c>
      <c r="F55" s="131">
        <v>5</v>
      </c>
      <c r="G55" s="131" t="s">
        <v>107</v>
      </c>
    </row>
    <row r="56" spans="1:7" ht="14.45" x14ac:dyDescent="0.3">
      <c r="A56" t="s">
        <v>195</v>
      </c>
      <c r="B56" t="str">
        <f t="shared" si="0"/>
        <v>93296</v>
      </c>
      <c r="C56">
        <v>93296</v>
      </c>
      <c r="D56" t="s">
        <v>196</v>
      </c>
      <c r="E56" t="s">
        <v>98</v>
      </c>
      <c r="F56" s="131" t="s">
        <v>77</v>
      </c>
      <c r="G56" s="131" t="s">
        <v>85</v>
      </c>
    </row>
    <row r="57" spans="1:7" x14ac:dyDescent="0.25">
      <c r="A57" t="s">
        <v>200</v>
      </c>
      <c r="B57" t="str">
        <f t="shared" si="0"/>
        <v>93298</v>
      </c>
      <c r="C57">
        <v>93298</v>
      </c>
      <c r="D57" t="s">
        <v>201</v>
      </c>
      <c r="E57" t="s">
        <v>202</v>
      </c>
      <c r="F57" s="131" t="s">
        <v>77</v>
      </c>
      <c r="G57" s="131" t="s">
        <v>85</v>
      </c>
    </row>
    <row r="58" spans="1:7" x14ac:dyDescent="0.25">
      <c r="A58" t="s">
        <v>559</v>
      </c>
      <c r="B58" t="str">
        <f t="shared" si="0"/>
        <v>93863</v>
      </c>
      <c r="C58">
        <v>93863</v>
      </c>
      <c r="D58" t="s">
        <v>560</v>
      </c>
      <c r="E58" t="s">
        <v>468</v>
      </c>
      <c r="F58" s="131">
        <v>6</v>
      </c>
      <c r="G58" s="131" t="s">
        <v>107</v>
      </c>
    </row>
    <row r="59" spans="1:7" x14ac:dyDescent="0.25">
      <c r="A59" t="s">
        <v>806</v>
      </c>
      <c r="B59" t="str">
        <f t="shared" si="0"/>
        <v>93299</v>
      </c>
      <c r="C59">
        <v>93299</v>
      </c>
      <c r="D59" t="s">
        <v>560</v>
      </c>
      <c r="E59" t="s">
        <v>807</v>
      </c>
      <c r="F59" s="131" t="s">
        <v>77</v>
      </c>
      <c r="G59" s="131" t="s">
        <v>85</v>
      </c>
    </row>
    <row r="60" spans="1:7" ht="14.45" x14ac:dyDescent="0.3">
      <c r="A60" t="s">
        <v>561</v>
      </c>
      <c r="B60" t="str">
        <f t="shared" si="0"/>
        <v>93302</v>
      </c>
      <c r="C60">
        <v>93302</v>
      </c>
      <c r="D60" t="s">
        <v>562</v>
      </c>
      <c r="E60" t="s">
        <v>98</v>
      </c>
      <c r="F60" s="131" t="s">
        <v>77</v>
      </c>
      <c r="G60" s="131" t="s">
        <v>85</v>
      </c>
    </row>
    <row r="61" spans="1:7" ht="14.45" x14ac:dyDescent="0.3">
      <c r="A61" t="s">
        <v>205</v>
      </c>
      <c r="B61" t="str">
        <f t="shared" si="0"/>
        <v>93303</v>
      </c>
      <c r="C61">
        <v>93303</v>
      </c>
      <c r="D61" t="s">
        <v>206</v>
      </c>
      <c r="E61" t="s">
        <v>95</v>
      </c>
      <c r="F61" s="131" t="s">
        <v>77</v>
      </c>
      <c r="G61" s="131" t="s">
        <v>85</v>
      </c>
    </row>
    <row r="62" spans="1:7" ht="14.45" x14ac:dyDescent="0.3">
      <c r="A62" t="s">
        <v>210</v>
      </c>
      <c r="B62" t="str">
        <f t="shared" si="0"/>
        <v>93305</v>
      </c>
      <c r="C62">
        <v>93305</v>
      </c>
      <c r="D62" t="s">
        <v>211</v>
      </c>
      <c r="E62" t="s">
        <v>167</v>
      </c>
      <c r="F62" s="131" t="s">
        <v>77</v>
      </c>
      <c r="G62" s="131" t="s">
        <v>85</v>
      </c>
    </row>
    <row r="63" spans="1:7" ht="14.45" x14ac:dyDescent="0.3">
      <c r="A63" t="s">
        <v>215</v>
      </c>
      <c r="B63" t="str">
        <f t="shared" si="0"/>
        <v>89565</v>
      </c>
      <c r="C63">
        <v>89565</v>
      </c>
      <c r="D63" t="s">
        <v>216</v>
      </c>
      <c r="E63" t="s">
        <v>132</v>
      </c>
      <c r="F63" s="131">
        <v>11</v>
      </c>
      <c r="G63" s="131" t="s">
        <v>80</v>
      </c>
    </row>
    <row r="64" spans="1:7" x14ac:dyDescent="0.25">
      <c r="A64" t="s">
        <v>217</v>
      </c>
      <c r="B64" t="str">
        <f t="shared" si="0"/>
        <v>93310</v>
      </c>
      <c r="C64">
        <v>93310</v>
      </c>
      <c r="D64" t="s">
        <v>218</v>
      </c>
      <c r="E64" t="s">
        <v>170</v>
      </c>
      <c r="F64" s="131">
        <v>3</v>
      </c>
      <c r="G64" s="131" t="s">
        <v>107</v>
      </c>
    </row>
    <row r="65" spans="1:7" x14ac:dyDescent="0.25">
      <c r="A65" t="s">
        <v>219</v>
      </c>
      <c r="B65" t="str">
        <f t="shared" si="0"/>
        <v>93312</v>
      </c>
      <c r="C65">
        <v>93312</v>
      </c>
      <c r="D65" t="s">
        <v>220</v>
      </c>
      <c r="E65" t="s">
        <v>119</v>
      </c>
      <c r="F65" s="131">
        <v>7</v>
      </c>
      <c r="G65" s="131" t="s">
        <v>107</v>
      </c>
    </row>
    <row r="66" spans="1:7" ht="14.45" x14ac:dyDescent="0.3">
      <c r="A66" t="s">
        <v>221</v>
      </c>
      <c r="B66" t="str">
        <f t="shared" si="0"/>
        <v>93313</v>
      </c>
      <c r="C66">
        <v>93313</v>
      </c>
      <c r="D66" t="s">
        <v>222</v>
      </c>
      <c r="E66" t="s">
        <v>152</v>
      </c>
      <c r="F66" s="131">
        <v>10</v>
      </c>
      <c r="G66" s="131" t="s">
        <v>80</v>
      </c>
    </row>
    <row r="67" spans="1:7" ht="14.45" x14ac:dyDescent="0.3">
      <c r="A67" t="s">
        <v>225</v>
      </c>
      <c r="B67" t="str">
        <f t="shared" ref="B67:B130" si="1">MID(A67,2,5)</f>
        <v>90767</v>
      </c>
      <c r="C67">
        <v>90767</v>
      </c>
      <c r="D67" t="s">
        <v>226</v>
      </c>
      <c r="E67" t="s">
        <v>141</v>
      </c>
      <c r="F67" s="131">
        <v>12</v>
      </c>
      <c r="G67" s="131" t="s">
        <v>80</v>
      </c>
    </row>
    <row r="68" spans="1:7" ht="14.45" x14ac:dyDescent="0.3">
      <c r="A68" t="s">
        <v>573</v>
      </c>
      <c r="B68" t="str">
        <f t="shared" si="1"/>
        <v>90830</v>
      </c>
      <c r="C68">
        <v>90830</v>
      </c>
      <c r="D68" t="s">
        <v>574</v>
      </c>
      <c r="E68" t="s">
        <v>575</v>
      </c>
      <c r="F68" s="131" t="s">
        <v>77</v>
      </c>
      <c r="G68" s="131" t="s">
        <v>85</v>
      </c>
    </row>
    <row r="69" spans="1:7" ht="14.45" x14ac:dyDescent="0.3">
      <c r="A69" t="s">
        <v>576</v>
      </c>
      <c r="B69" t="str">
        <f t="shared" si="1"/>
        <v>70137</v>
      </c>
      <c r="C69">
        <v>70137</v>
      </c>
      <c r="D69" t="s">
        <v>577</v>
      </c>
      <c r="E69" t="s">
        <v>578</v>
      </c>
      <c r="F69" s="131" t="s">
        <v>77</v>
      </c>
      <c r="G69" s="131" t="s">
        <v>85</v>
      </c>
    </row>
    <row r="70" spans="1:7" x14ac:dyDescent="0.25">
      <c r="A70" t="s">
        <v>579</v>
      </c>
      <c r="B70" t="str">
        <f t="shared" si="1"/>
        <v>91141</v>
      </c>
      <c r="C70">
        <v>91141</v>
      </c>
      <c r="D70" t="s">
        <v>580</v>
      </c>
      <c r="E70" t="s">
        <v>135</v>
      </c>
      <c r="F70" s="131">
        <v>11</v>
      </c>
      <c r="G70" s="131" t="s">
        <v>80</v>
      </c>
    </row>
    <row r="71" spans="1:7" ht="14.45" x14ac:dyDescent="0.3">
      <c r="A71" t="s">
        <v>808</v>
      </c>
      <c r="B71" t="str">
        <f t="shared" si="1"/>
        <v>93324</v>
      </c>
      <c r="C71">
        <v>93324</v>
      </c>
      <c r="D71" t="s">
        <v>809</v>
      </c>
      <c r="E71" t="s">
        <v>233</v>
      </c>
      <c r="F71" s="131" t="s">
        <v>77</v>
      </c>
      <c r="G71" s="131" t="s">
        <v>85</v>
      </c>
    </row>
    <row r="72" spans="1:7" ht="14.45" x14ac:dyDescent="0.3">
      <c r="A72" t="s">
        <v>234</v>
      </c>
      <c r="B72" t="str">
        <f t="shared" si="1"/>
        <v>89000</v>
      </c>
      <c r="C72">
        <v>89000</v>
      </c>
      <c r="D72" t="s">
        <v>235</v>
      </c>
      <c r="E72" t="s">
        <v>161</v>
      </c>
      <c r="F72" s="131">
        <v>11</v>
      </c>
      <c r="G72" s="131" t="s">
        <v>80</v>
      </c>
    </row>
    <row r="73" spans="1:7" ht="14.45" x14ac:dyDescent="0.3">
      <c r="A73" t="s">
        <v>584</v>
      </c>
      <c r="B73" t="str">
        <f t="shared" si="1"/>
        <v>91063</v>
      </c>
      <c r="C73">
        <v>91063</v>
      </c>
      <c r="D73" t="s">
        <v>585</v>
      </c>
      <c r="E73" t="s">
        <v>113</v>
      </c>
      <c r="F73" s="131" t="s">
        <v>77</v>
      </c>
      <c r="G73" s="131" t="s">
        <v>85</v>
      </c>
    </row>
    <row r="74" spans="1:7" x14ac:dyDescent="0.25">
      <c r="A74" t="s">
        <v>810</v>
      </c>
      <c r="B74" t="str">
        <f t="shared" si="1"/>
        <v>93326</v>
      </c>
      <c r="C74">
        <v>93326</v>
      </c>
      <c r="D74" t="s">
        <v>811</v>
      </c>
      <c r="E74" t="s">
        <v>483</v>
      </c>
      <c r="F74" s="131" t="s">
        <v>77</v>
      </c>
      <c r="G74" s="131" t="s">
        <v>85</v>
      </c>
    </row>
    <row r="75" spans="1:7" ht="14.45" x14ac:dyDescent="0.3">
      <c r="A75" t="s">
        <v>586</v>
      </c>
      <c r="B75" t="str">
        <f t="shared" si="1"/>
        <v>92547</v>
      </c>
      <c r="C75">
        <v>92547</v>
      </c>
      <c r="D75" t="s">
        <v>587</v>
      </c>
      <c r="E75" t="s">
        <v>588</v>
      </c>
      <c r="F75" s="131">
        <v>8</v>
      </c>
      <c r="G75" s="131" t="s">
        <v>107</v>
      </c>
    </row>
    <row r="76" spans="1:7" x14ac:dyDescent="0.25">
      <c r="A76" t="s">
        <v>589</v>
      </c>
      <c r="B76" t="str">
        <f t="shared" si="1"/>
        <v>93866</v>
      </c>
      <c r="C76">
        <v>93866</v>
      </c>
      <c r="D76" t="s">
        <v>590</v>
      </c>
      <c r="E76" t="s">
        <v>246</v>
      </c>
      <c r="F76" s="131">
        <v>9</v>
      </c>
      <c r="G76" s="131" t="s">
        <v>80</v>
      </c>
    </row>
    <row r="77" spans="1:7" x14ac:dyDescent="0.25">
      <c r="A77" t="s">
        <v>241</v>
      </c>
      <c r="B77" t="str">
        <f t="shared" si="1"/>
        <v>93330</v>
      </c>
      <c r="C77">
        <v>93330</v>
      </c>
      <c r="D77" t="s">
        <v>242</v>
      </c>
      <c r="E77" t="s">
        <v>243</v>
      </c>
      <c r="F77" s="131" t="s">
        <v>77</v>
      </c>
      <c r="G77" s="131" t="s">
        <v>85</v>
      </c>
    </row>
    <row r="78" spans="1:7" ht="14.45" x14ac:dyDescent="0.3">
      <c r="A78" t="s">
        <v>812</v>
      </c>
      <c r="B78" t="str">
        <f t="shared" si="1"/>
        <v>90805</v>
      </c>
      <c r="C78">
        <v>90805</v>
      </c>
      <c r="D78" t="s">
        <v>813</v>
      </c>
      <c r="E78" t="s">
        <v>167</v>
      </c>
      <c r="F78" s="131" t="s">
        <v>77</v>
      </c>
      <c r="G78" s="131" t="s">
        <v>85</v>
      </c>
    </row>
    <row r="79" spans="1:7" ht="14.45" x14ac:dyDescent="0.3">
      <c r="A79" t="s">
        <v>247</v>
      </c>
      <c r="B79" t="str">
        <f t="shared" si="1"/>
        <v>91575</v>
      </c>
      <c r="C79">
        <v>91575</v>
      </c>
      <c r="D79" t="s">
        <v>248</v>
      </c>
      <c r="E79" t="s">
        <v>214</v>
      </c>
      <c r="F79" s="131">
        <v>12</v>
      </c>
      <c r="G79" s="131" t="s">
        <v>80</v>
      </c>
    </row>
    <row r="80" spans="1:7" ht="14.45" x14ac:dyDescent="0.3">
      <c r="A80" t="s">
        <v>249</v>
      </c>
      <c r="B80" t="str">
        <f t="shared" si="1"/>
        <v>93335</v>
      </c>
      <c r="C80">
        <v>93335</v>
      </c>
      <c r="D80" t="s">
        <v>250</v>
      </c>
      <c r="E80" t="s">
        <v>132</v>
      </c>
      <c r="F80" s="131">
        <v>12</v>
      </c>
      <c r="G80" s="131" t="s">
        <v>80</v>
      </c>
    </row>
    <row r="81" spans="1:7" ht="14.45" x14ac:dyDescent="0.3">
      <c r="A81" t="s">
        <v>595</v>
      </c>
      <c r="B81" t="str">
        <f t="shared" si="1"/>
        <v>93870</v>
      </c>
      <c r="C81">
        <v>93870</v>
      </c>
      <c r="D81" t="s">
        <v>596</v>
      </c>
      <c r="E81" t="s">
        <v>597</v>
      </c>
      <c r="F81" s="131" t="s">
        <v>77</v>
      </c>
      <c r="G81" s="131" t="s">
        <v>85</v>
      </c>
    </row>
    <row r="82" spans="1:7" ht="14.45" x14ac:dyDescent="0.3">
      <c r="A82" t="s">
        <v>602</v>
      </c>
      <c r="B82" t="str">
        <f t="shared" si="1"/>
        <v>93873</v>
      </c>
      <c r="C82">
        <v>93873</v>
      </c>
      <c r="D82" t="s">
        <v>603</v>
      </c>
      <c r="E82" t="s">
        <v>170</v>
      </c>
      <c r="F82" s="131">
        <v>14</v>
      </c>
      <c r="G82" s="131" t="s">
        <v>80</v>
      </c>
    </row>
    <row r="83" spans="1:7" ht="14.45" x14ac:dyDescent="0.3">
      <c r="A83" t="s">
        <v>253</v>
      </c>
      <c r="B83" t="str">
        <f t="shared" si="1"/>
        <v>93337</v>
      </c>
      <c r="C83">
        <v>93337</v>
      </c>
      <c r="D83" t="s">
        <v>254</v>
      </c>
      <c r="E83" t="s">
        <v>255</v>
      </c>
      <c r="F83" s="131" t="s">
        <v>77</v>
      </c>
      <c r="G83" s="131" t="s">
        <v>85</v>
      </c>
    </row>
    <row r="84" spans="1:7" x14ac:dyDescent="0.25">
      <c r="A84" t="s">
        <v>604</v>
      </c>
      <c r="B84" t="str">
        <f t="shared" si="1"/>
        <v>93555</v>
      </c>
      <c r="C84">
        <v>93555</v>
      </c>
      <c r="D84" t="s">
        <v>605</v>
      </c>
      <c r="E84" t="s">
        <v>304</v>
      </c>
      <c r="F84" s="131">
        <v>6</v>
      </c>
      <c r="G84" s="131" t="s">
        <v>107</v>
      </c>
    </row>
    <row r="85" spans="1:7" x14ac:dyDescent="0.25">
      <c r="A85" t="s">
        <v>261</v>
      </c>
      <c r="B85" t="str">
        <f t="shared" si="1"/>
        <v>93341</v>
      </c>
      <c r="C85">
        <v>93341</v>
      </c>
      <c r="D85" t="s">
        <v>262</v>
      </c>
      <c r="E85" t="s">
        <v>263</v>
      </c>
      <c r="F85" s="131">
        <v>12</v>
      </c>
      <c r="G85" s="131" t="s">
        <v>80</v>
      </c>
    </row>
    <row r="86" spans="1:7" x14ac:dyDescent="0.25">
      <c r="A86" t="s">
        <v>266</v>
      </c>
      <c r="B86" t="str">
        <f t="shared" si="1"/>
        <v>93345</v>
      </c>
      <c r="C86">
        <v>93345</v>
      </c>
      <c r="D86" t="s">
        <v>267</v>
      </c>
      <c r="E86" t="s">
        <v>138</v>
      </c>
      <c r="F86" s="131" t="s">
        <v>77</v>
      </c>
      <c r="G86" s="131" t="s">
        <v>85</v>
      </c>
    </row>
    <row r="87" spans="1:7" x14ac:dyDescent="0.25">
      <c r="A87" t="s">
        <v>814</v>
      </c>
      <c r="B87" t="str">
        <f t="shared" si="1"/>
        <v>93876</v>
      </c>
      <c r="C87">
        <v>93876</v>
      </c>
      <c r="D87" t="s">
        <v>815</v>
      </c>
      <c r="E87" t="s">
        <v>691</v>
      </c>
      <c r="F87" s="131">
        <v>10</v>
      </c>
      <c r="G87" s="131" t="s">
        <v>80</v>
      </c>
    </row>
    <row r="88" spans="1:7" x14ac:dyDescent="0.25">
      <c r="A88" t="s">
        <v>268</v>
      </c>
      <c r="B88" t="str">
        <f t="shared" si="1"/>
        <v>93346</v>
      </c>
      <c r="C88">
        <v>93346</v>
      </c>
      <c r="D88" t="s">
        <v>269</v>
      </c>
      <c r="E88" t="s">
        <v>270</v>
      </c>
      <c r="F88" s="131">
        <v>9</v>
      </c>
      <c r="G88" s="131" t="s">
        <v>80</v>
      </c>
    </row>
    <row r="89" spans="1:7" x14ac:dyDescent="0.25">
      <c r="A89" t="s">
        <v>271</v>
      </c>
      <c r="B89" t="str">
        <f t="shared" si="1"/>
        <v>94150</v>
      </c>
      <c r="C89">
        <v>94150</v>
      </c>
      <c r="D89" t="s">
        <v>272</v>
      </c>
      <c r="E89" t="s">
        <v>273</v>
      </c>
      <c r="F89" s="131">
        <v>9</v>
      </c>
      <c r="G89" s="131" t="s">
        <v>80</v>
      </c>
    </row>
    <row r="90" spans="1:7" x14ac:dyDescent="0.25">
      <c r="A90" t="s">
        <v>274</v>
      </c>
      <c r="B90" t="str">
        <f t="shared" si="1"/>
        <v>90329</v>
      </c>
      <c r="C90">
        <v>90329</v>
      </c>
      <c r="D90" t="s">
        <v>275</v>
      </c>
      <c r="E90" t="s">
        <v>276</v>
      </c>
      <c r="F90" s="131">
        <v>9</v>
      </c>
      <c r="G90" s="131" t="s">
        <v>80</v>
      </c>
    </row>
    <row r="91" spans="1:7" x14ac:dyDescent="0.25">
      <c r="A91" t="s">
        <v>816</v>
      </c>
      <c r="B91" t="str">
        <f t="shared" si="1"/>
        <v>91888</v>
      </c>
      <c r="C91">
        <v>91888</v>
      </c>
      <c r="D91" t="s">
        <v>817</v>
      </c>
      <c r="E91" t="s">
        <v>119</v>
      </c>
      <c r="F91" s="131">
        <v>13</v>
      </c>
      <c r="G91" s="131" t="s">
        <v>80</v>
      </c>
    </row>
    <row r="92" spans="1:7" x14ac:dyDescent="0.25">
      <c r="A92" t="s">
        <v>818</v>
      </c>
      <c r="B92" t="str">
        <f t="shared" si="1"/>
        <v>93349</v>
      </c>
      <c r="C92">
        <v>93349</v>
      </c>
      <c r="D92" t="s">
        <v>819</v>
      </c>
      <c r="E92" t="s">
        <v>820</v>
      </c>
      <c r="F92" s="131">
        <v>9</v>
      </c>
      <c r="G92" s="131" t="s">
        <v>80</v>
      </c>
    </row>
    <row r="93" spans="1:7" x14ac:dyDescent="0.25">
      <c r="A93" t="s">
        <v>821</v>
      </c>
      <c r="B93" t="str">
        <f t="shared" si="1"/>
        <v>93350</v>
      </c>
      <c r="C93">
        <v>93350</v>
      </c>
      <c r="D93" t="s">
        <v>819</v>
      </c>
      <c r="E93" t="s">
        <v>820</v>
      </c>
      <c r="F93" s="131">
        <v>7</v>
      </c>
      <c r="G93" s="131" t="s">
        <v>107</v>
      </c>
    </row>
    <row r="94" spans="1:7" x14ac:dyDescent="0.25">
      <c r="A94" t="s">
        <v>617</v>
      </c>
      <c r="B94" t="str">
        <f t="shared" si="1"/>
        <v>93878</v>
      </c>
      <c r="C94">
        <v>93878</v>
      </c>
      <c r="D94" t="s">
        <v>618</v>
      </c>
      <c r="E94" t="s">
        <v>619</v>
      </c>
      <c r="F94" s="131" t="s">
        <v>77</v>
      </c>
      <c r="G94" s="131" t="s">
        <v>85</v>
      </c>
    </row>
    <row r="95" spans="1:7" x14ac:dyDescent="0.25">
      <c r="A95" t="s">
        <v>284</v>
      </c>
      <c r="B95" t="str">
        <f t="shared" si="1"/>
        <v>93356</v>
      </c>
      <c r="C95">
        <v>93356</v>
      </c>
      <c r="D95" t="s">
        <v>285</v>
      </c>
      <c r="E95" t="s">
        <v>233</v>
      </c>
      <c r="F95" s="131">
        <v>10</v>
      </c>
      <c r="G95" s="131" t="s">
        <v>80</v>
      </c>
    </row>
    <row r="96" spans="1:7" x14ac:dyDescent="0.25">
      <c r="A96" t="s">
        <v>622</v>
      </c>
      <c r="B96" t="str">
        <f t="shared" si="1"/>
        <v>93881</v>
      </c>
      <c r="C96">
        <v>93881</v>
      </c>
      <c r="D96" t="s">
        <v>623</v>
      </c>
      <c r="E96" t="s">
        <v>624</v>
      </c>
      <c r="F96" s="131">
        <v>11</v>
      </c>
      <c r="G96" s="131" t="s">
        <v>80</v>
      </c>
    </row>
    <row r="97" spans="1:7" x14ac:dyDescent="0.25">
      <c r="A97" t="s">
        <v>822</v>
      </c>
      <c r="B97" t="str">
        <f t="shared" si="1"/>
        <v>93361</v>
      </c>
      <c r="C97">
        <v>93361</v>
      </c>
      <c r="D97" t="s">
        <v>823</v>
      </c>
      <c r="E97" t="s">
        <v>149</v>
      </c>
      <c r="F97" s="131" t="s">
        <v>77</v>
      </c>
      <c r="G97" s="131" t="s">
        <v>85</v>
      </c>
    </row>
    <row r="98" spans="1:7" x14ac:dyDescent="0.25">
      <c r="A98" t="s">
        <v>625</v>
      </c>
      <c r="B98" t="str">
        <f t="shared" si="1"/>
        <v>93882</v>
      </c>
      <c r="C98">
        <v>93882</v>
      </c>
      <c r="D98" t="s">
        <v>626</v>
      </c>
      <c r="E98" t="s">
        <v>167</v>
      </c>
      <c r="F98" s="131">
        <v>7</v>
      </c>
      <c r="G98" s="131" t="s">
        <v>107</v>
      </c>
    </row>
    <row r="99" spans="1:7" x14ac:dyDescent="0.25">
      <c r="A99" t="s">
        <v>286</v>
      </c>
      <c r="B99" t="str">
        <f t="shared" si="1"/>
        <v>93362</v>
      </c>
      <c r="C99">
        <v>93362</v>
      </c>
      <c r="D99" t="s">
        <v>287</v>
      </c>
      <c r="E99" t="s">
        <v>233</v>
      </c>
      <c r="F99" s="131">
        <v>14</v>
      </c>
      <c r="G99" s="131" t="s">
        <v>80</v>
      </c>
    </row>
    <row r="100" spans="1:7" x14ac:dyDescent="0.25">
      <c r="A100" t="s">
        <v>288</v>
      </c>
      <c r="B100" t="str">
        <f t="shared" si="1"/>
        <v>93363</v>
      </c>
      <c r="C100">
        <v>93363</v>
      </c>
      <c r="D100" t="s">
        <v>289</v>
      </c>
      <c r="E100" t="s">
        <v>246</v>
      </c>
      <c r="F100" s="131">
        <v>8</v>
      </c>
      <c r="G100" s="131" t="s">
        <v>107</v>
      </c>
    </row>
    <row r="101" spans="1:7" x14ac:dyDescent="0.25">
      <c r="A101" t="s">
        <v>293</v>
      </c>
      <c r="B101" t="str">
        <f t="shared" si="1"/>
        <v>91585</v>
      </c>
      <c r="C101">
        <v>91585</v>
      </c>
      <c r="D101" t="s">
        <v>294</v>
      </c>
      <c r="E101" t="s">
        <v>295</v>
      </c>
      <c r="F101" s="131">
        <v>10</v>
      </c>
      <c r="G101" s="131" t="s">
        <v>80</v>
      </c>
    </row>
    <row r="102" spans="1:7" x14ac:dyDescent="0.25">
      <c r="A102" t="s">
        <v>824</v>
      </c>
      <c r="B102" t="str">
        <f t="shared" si="1"/>
        <v>93144</v>
      </c>
      <c r="C102">
        <v>93144</v>
      </c>
      <c r="D102" t="s">
        <v>825</v>
      </c>
      <c r="E102" t="s">
        <v>233</v>
      </c>
      <c r="F102" s="131" t="s">
        <v>77</v>
      </c>
      <c r="G102" s="131" t="s">
        <v>85</v>
      </c>
    </row>
    <row r="103" spans="1:7" x14ac:dyDescent="0.25">
      <c r="A103" t="s">
        <v>300</v>
      </c>
      <c r="B103" t="str">
        <f t="shared" si="1"/>
        <v>93368</v>
      </c>
      <c r="C103">
        <v>93368</v>
      </c>
      <c r="D103" t="s">
        <v>301</v>
      </c>
      <c r="E103" t="s">
        <v>167</v>
      </c>
      <c r="F103" s="131">
        <v>9</v>
      </c>
      <c r="G103" s="131" t="s">
        <v>80</v>
      </c>
    </row>
    <row r="104" spans="1:7" x14ac:dyDescent="0.25">
      <c r="A104" t="s">
        <v>627</v>
      </c>
      <c r="B104" t="str">
        <f t="shared" si="1"/>
        <v>93883</v>
      </c>
      <c r="C104">
        <v>93883</v>
      </c>
      <c r="D104" t="s">
        <v>628</v>
      </c>
      <c r="E104" t="s">
        <v>281</v>
      </c>
      <c r="F104" s="131" t="s">
        <v>77</v>
      </c>
      <c r="G104" s="131" t="s">
        <v>85</v>
      </c>
    </row>
    <row r="105" spans="1:7" x14ac:dyDescent="0.25">
      <c r="A105" t="s">
        <v>631</v>
      </c>
      <c r="B105" t="str">
        <f t="shared" si="1"/>
        <v>94187</v>
      </c>
      <c r="C105">
        <v>94187</v>
      </c>
      <c r="D105" t="s">
        <v>632</v>
      </c>
      <c r="E105" t="s">
        <v>263</v>
      </c>
      <c r="F105" s="131" t="s">
        <v>77</v>
      </c>
      <c r="G105" s="131" t="s">
        <v>85</v>
      </c>
    </row>
    <row r="106" spans="1:7" x14ac:dyDescent="0.25">
      <c r="A106" t="s">
        <v>633</v>
      </c>
      <c r="B106" t="str">
        <f t="shared" si="1"/>
        <v>93752</v>
      </c>
      <c r="C106">
        <v>93752</v>
      </c>
      <c r="D106" t="s">
        <v>634</v>
      </c>
      <c r="E106" t="s">
        <v>635</v>
      </c>
      <c r="F106" s="131">
        <v>11</v>
      </c>
      <c r="G106" s="131" t="s">
        <v>80</v>
      </c>
    </row>
    <row r="107" spans="1:7" x14ac:dyDescent="0.25">
      <c r="A107" t="s">
        <v>311</v>
      </c>
      <c r="B107" t="str">
        <f t="shared" si="1"/>
        <v>93377</v>
      </c>
      <c r="C107">
        <v>93377</v>
      </c>
      <c r="D107" t="s">
        <v>312</v>
      </c>
      <c r="E107" t="s">
        <v>149</v>
      </c>
      <c r="F107" s="131" t="s">
        <v>77</v>
      </c>
      <c r="G107" s="131" t="s">
        <v>85</v>
      </c>
    </row>
    <row r="108" spans="1:7" x14ac:dyDescent="0.25">
      <c r="A108" t="s">
        <v>640</v>
      </c>
      <c r="B108" t="str">
        <f t="shared" si="1"/>
        <v>93884</v>
      </c>
      <c r="C108">
        <v>93884</v>
      </c>
      <c r="D108" t="s">
        <v>641</v>
      </c>
      <c r="E108" t="s">
        <v>152</v>
      </c>
      <c r="F108" s="131" t="s">
        <v>77</v>
      </c>
      <c r="G108" s="131" t="s">
        <v>85</v>
      </c>
    </row>
    <row r="109" spans="1:7" x14ac:dyDescent="0.25">
      <c r="A109" t="s">
        <v>315</v>
      </c>
      <c r="B109" t="str">
        <f t="shared" si="1"/>
        <v>93382</v>
      </c>
      <c r="C109">
        <v>93382</v>
      </c>
      <c r="D109" t="s">
        <v>316</v>
      </c>
      <c r="E109" t="s">
        <v>317</v>
      </c>
      <c r="F109" s="131">
        <v>11</v>
      </c>
      <c r="G109" s="131" t="s">
        <v>80</v>
      </c>
    </row>
    <row r="110" spans="1:7" x14ac:dyDescent="0.25">
      <c r="A110" t="s">
        <v>318</v>
      </c>
      <c r="B110" t="str">
        <f t="shared" si="1"/>
        <v>94026</v>
      </c>
      <c r="C110">
        <v>94026</v>
      </c>
      <c r="D110" t="s">
        <v>316</v>
      </c>
      <c r="E110" t="s">
        <v>233</v>
      </c>
      <c r="F110" s="131">
        <v>10</v>
      </c>
      <c r="G110" s="131" t="s">
        <v>80</v>
      </c>
    </row>
    <row r="111" spans="1:7" x14ac:dyDescent="0.25">
      <c r="A111" t="s">
        <v>649</v>
      </c>
      <c r="B111" t="str">
        <f t="shared" si="1"/>
        <v>93888</v>
      </c>
      <c r="C111">
        <v>93888</v>
      </c>
      <c r="D111" t="s">
        <v>650</v>
      </c>
      <c r="E111" t="s">
        <v>119</v>
      </c>
      <c r="F111" s="131">
        <v>12</v>
      </c>
      <c r="G111" s="131" t="s">
        <v>80</v>
      </c>
    </row>
    <row r="112" spans="1:7" x14ac:dyDescent="0.25">
      <c r="A112" t="s">
        <v>651</v>
      </c>
      <c r="B112" t="str">
        <f t="shared" si="1"/>
        <v>93889</v>
      </c>
      <c r="C112">
        <v>93889</v>
      </c>
      <c r="D112" t="s">
        <v>652</v>
      </c>
      <c r="E112" t="s">
        <v>653</v>
      </c>
      <c r="F112" s="131" t="s">
        <v>77</v>
      </c>
      <c r="G112" s="131" t="s">
        <v>85</v>
      </c>
    </row>
    <row r="113" spans="1:7" x14ac:dyDescent="0.25">
      <c r="A113" t="s">
        <v>321</v>
      </c>
      <c r="B113" t="str">
        <f t="shared" si="1"/>
        <v>89343</v>
      </c>
      <c r="C113">
        <v>89343</v>
      </c>
      <c r="D113" t="s">
        <v>322</v>
      </c>
      <c r="E113" t="s">
        <v>116</v>
      </c>
      <c r="F113" s="131" t="s">
        <v>77</v>
      </c>
      <c r="G113" s="131" t="s">
        <v>85</v>
      </c>
    </row>
    <row r="114" spans="1:7" x14ac:dyDescent="0.25">
      <c r="A114" t="s">
        <v>658</v>
      </c>
      <c r="B114" t="str">
        <f t="shared" si="1"/>
        <v>93397</v>
      </c>
      <c r="C114">
        <v>93397</v>
      </c>
      <c r="D114" t="s">
        <v>659</v>
      </c>
      <c r="E114" t="s">
        <v>351</v>
      </c>
      <c r="F114" s="131" t="s">
        <v>77</v>
      </c>
      <c r="G114" s="131" t="s">
        <v>85</v>
      </c>
    </row>
    <row r="115" spans="1:7" x14ac:dyDescent="0.25">
      <c r="A115" t="s">
        <v>328</v>
      </c>
      <c r="B115" t="str">
        <f t="shared" si="1"/>
        <v>91371</v>
      </c>
      <c r="C115">
        <v>91371</v>
      </c>
      <c r="D115" t="s">
        <v>329</v>
      </c>
      <c r="E115" t="s">
        <v>330</v>
      </c>
      <c r="F115" s="131" t="s">
        <v>77</v>
      </c>
      <c r="G115" s="131" t="s">
        <v>85</v>
      </c>
    </row>
    <row r="116" spans="1:7" x14ac:dyDescent="0.25">
      <c r="A116" t="s">
        <v>331</v>
      </c>
      <c r="B116" t="str">
        <f t="shared" si="1"/>
        <v>93398</v>
      </c>
      <c r="C116">
        <v>93398</v>
      </c>
      <c r="D116" t="s">
        <v>332</v>
      </c>
      <c r="E116" t="s">
        <v>333</v>
      </c>
      <c r="F116" s="131" t="s">
        <v>77</v>
      </c>
      <c r="G116" s="131" t="s">
        <v>85</v>
      </c>
    </row>
    <row r="117" spans="1:7" x14ac:dyDescent="0.25">
      <c r="A117" t="s">
        <v>334</v>
      </c>
      <c r="B117" t="str">
        <f t="shared" si="1"/>
        <v>94140</v>
      </c>
      <c r="C117">
        <v>94140</v>
      </c>
      <c r="D117" t="s">
        <v>335</v>
      </c>
      <c r="E117" t="s">
        <v>152</v>
      </c>
      <c r="F117" s="131">
        <v>10</v>
      </c>
      <c r="G117" s="131" t="s">
        <v>80</v>
      </c>
    </row>
    <row r="118" spans="1:7" x14ac:dyDescent="0.25">
      <c r="A118" t="s">
        <v>663</v>
      </c>
      <c r="B118" t="str">
        <f t="shared" si="1"/>
        <v>93894</v>
      </c>
      <c r="C118">
        <v>93894</v>
      </c>
      <c r="D118" t="s">
        <v>664</v>
      </c>
      <c r="E118" t="s">
        <v>98</v>
      </c>
      <c r="F118" s="131" t="s">
        <v>77</v>
      </c>
      <c r="G118" s="131" t="s">
        <v>85</v>
      </c>
    </row>
    <row r="119" spans="1:7" x14ac:dyDescent="0.25">
      <c r="A119" t="s">
        <v>336</v>
      </c>
      <c r="B119" t="str">
        <f t="shared" si="1"/>
        <v>93399</v>
      </c>
      <c r="C119">
        <v>93399</v>
      </c>
      <c r="D119" t="s">
        <v>337</v>
      </c>
      <c r="E119" t="s">
        <v>338</v>
      </c>
      <c r="F119" s="131">
        <v>12</v>
      </c>
      <c r="G119" s="131" t="s">
        <v>80</v>
      </c>
    </row>
    <row r="120" spans="1:7" x14ac:dyDescent="0.25">
      <c r="A120" t="s">
        <v>665</v>
      </c>
      <c r="B120" t="str">
        <f t="shared" si="1"/>
        <v>93895</v>
      </c>
      <c r="C120">
        <v>93895</v>
      </c>
      <c r="D120" t="s">
        <v>666</v>
      </c>
      <c r="E120" t="s">
        <v>95</v>
      </c>
      <c r="F120" s="131">
        <v>8</v>
      </c>
      <c r="G120" s="131" t="s">
        <v>107</v>
      </c>
    </row>
    <row r="121" spans="1:7" x14ac:dyDescent="0.25">
      <c r="A121" t="s">
        <v>344</v>
      </c>
      <c r="B121" t="str">
        <f t="shared" si="1"/>
        <v>94234</v>
      </c>
      <c r="C121">
        <v>94234</v>
      </c>
      <c r="D121" t="s">
        <v>345</v>
      </c>
      <c r="E121" t="s">
        <v>135</v>
      </c>
      <c r="F121" s="131" t="s">
        <v>77</v>
      </c>
      <c r="G121" s="131" t="s">
        <v>85</v>
      </c>
    </row>
    <row r="122" spans="1:7" x14ac:dyDescent="0.25">
      <c r="A122" t="s">
        <v>349</v>
      </c>
      <c r="B122" t="str">
        <f t="shared" si="1"/>
        <v>93404</v>
      </c>
      <c r="C122">
        <v>93404</v>
      </c>
      <c r="D122" t="s">
        <v>350</v>
      </c>
      <c r="E122" t="s">
        <v>351</v>
      </c>
      <c r="F122" s="131">
        <v>9</v>
      </c>
      <c r="G122" s="131" t="s">
        <v>80</v>
      </c>
    </row>
    <row r="123" spans="1:7" x14ac:dyDescent="0.25">
      <c r="A123" t="s">
        <v>669</v>
      </c>
      <c r="B123" t="str">
        <f t="shared" si="1"/>
        <v>94195</v>
      </c>
      <c r="C123">
        <v>94195</v>
      </c>
      <c r="D123" t="s">
        <v>670</v>
      </c>
      <c r="E123" t="s">
        <v>671</v>
      </c>
      <c r="F123" s="131">
        <v>9</v>
      </c>
      <c r="G123" s="131" t="s">
        <v>80</v>
      </c>
    </row>
    <row r="124" spans="1:7" x14ac:dyDescent="0.25">
      <c r="A124" t="s">
        <v>672</v>
      </c>
      <c r="B124" t="str">
        <f t="shared" si="1"/>
        <v>91909</v>
      </c>
      <c r="C124">
        <v>91909</v>
      </c>
      <c r="D124" t="s">
        <v>673</v>
      </c>
      <c r="E124" t="s">
        <v>243</v>
      </c>
      <c r="F124" s="131">
        <v>7</v>
      </c>
      <c r="G124" s="131" t="s">
        <v>107</v>
      </c>
    </row>
    <row r="125" spans="1:7" x14ac:dyDescent="0.25">
      <c r="A125" t="s">
        <v>674</v>
      </c>
      <c r="B125" t="str">
        <f t="shared" si="1"/>
        <v>87754</v>
      </c>
      <c r="C125">
        <v>87754</v>
      </c>
      <c r="D125" t="s">
        <v>675</v>
      </c>
      <c r="E125" t="s">
        <v>92</v>
      </c>
      <c r="F125" s="131" t="s">
        <v>77</v>
      </c>
      <c r="G125" s="131" t="s">
        <v>85</v>
      </c>
    </row>
    <row r="126" spans="1:7" x14ac:dyDescent="0.25">
      <c r="A126" t="s">
        <v>826</v>
      </c>
      <c r="B126" t="str">
        <f t="shared" si="1"/>
        <v>92754</v>
      </c>
      <c r="C126">
        <v>92754</v>
      </c>
      <c r="D126" t="s">
        <v>357</v>
      </c>
      <c r="E126" t="s">
        <v>191</v>
      </c>
      <c r="F126" s="131" t="s">
        <v>77</v>
      </c>
      <c r="G126" s="131" t="s">
        <v>85</v>
      </c>
    </row>
    <row r="127" spans="1:7" x14ac:dyDescent="0.25">
      <c r="A127" t="s">
        <v>678</v>
      </c>
      <c r="B127" t="str">
        <f t="shared" si="1"/>
        <v>92271</v>
      </c>
      <c r="C127">
        <v>92271</v>
      </c>
      <c r="D127" t="s">
        <v>679</v>
      </c>
      <c r="E127" t="s">
        <v>583</v>
      </c>
      <c r="F127" s="131" t="s">
        <v>77</v>
      </c>
      <c r="G127" s="131" t="s">
        <v>85</v>
      </c>
    </row>
    <row r="128" spans="1:7" x14ac:dyDescent="0.25">
      <c r="A128" t="s">
        <v>680</v>
      </c>
      <c r="B128" t="str">
        <f t="shared" si="1"/>
        <v>93897</v>
      </c>
      <c r="C128">
        <v>93897</v>
      </c>
      <c r="D128" t="s">
        <v>681</v>
      </c>
      <c r="E128" t="s">
        <v>180</v>
      </c>
      <c r="F128" s="131">
        <v>9</v>
      </c>
      <c r="G128" s="131" t="s">
        <v>80</v>
      </c>
    </row>
    <row r="129" spans="1:7" x14ac:dyDescent="0.25">
      <c r="A129" t="s">
        <v>827</v>
      </c>
      <c r="B129" t="str">
        <f t="shared" si="1"/>
        <v>93899</v>
      </c>
      <c r="C129">
        <v>93899</v>
      </c>
      <c r="D129" t="s">
        <v>828</v>
      </c>
      <c r="E129" t="s">
        <v>132</v>
      </c>
      <c r="F129" s="131">
        <v>11</v>
      </c>
      <c r="G129" s="131" t="s">
        <v>80</v>
      </c>
    </row>
    <row r="130" spans="1:7" x14ac:dyDescent="0.25">
      <c r="A130" t="s">
        <v>361</v>
      </c>
      <c r="B130" t="str">
        <f t="shared" si="1"/>
        <v>94149</v>
      </c>
      <c r="C130">
        <v>94149</v>
      </c>
      <c r="D130" t="s">
        <v>362</v>
      </c>
      <c r="E130" t="s">
        <v>295</v>
      </c>
      <c r="F130" s="131">
        <v>10</v>
      </c>
      <c r="G130" s="131" t="s">
        <v>80</v>
      </c>
    </row>
    <row r="131" spans="1:7" x14ac:dyDescent="0.25">
      <c r="A131" t="s">
        <v>829</v>
      </c>
      <c r="B131" t="str">
        <f t="shared" ref="B131:B176" si="2">MID(A131,2,5)</f>
        <v>93415</v>
      </c>
      <c r="C131">
        <v>93415</v>
      </c>
      <c r="D131" t="s">
        <v>830</v>
      </c>
      <c r="E131" t="s">
        <v>831</v>
      </c>
      <c r="F131" s="131">
        <v>11</v>
      </c>
      <c r="G131" s="131" t="s">
        <v>80</v>
      </c>
    </row>
    <row r="132" spans="1:7" x14ac:dyDescent="0.25">
      <c r="A132" t="s">
        <v>685</v>
      </c>
      <c r="B132" t="str">
        <f t="shared" si="2"/>
        <v>94199</v>
      </c>
      <c r="C132">
        <v>94199</v>
      </c>
      <c r="D132" t="s">
        <v>686</v>
      </c>
      <c r="E132" t="s">
        <v>103</v>
      </c>
      <c r="F132" s="131" t="s">
        <v>77</v>
      </c>
      <c r="G132" s="131" t="s">
        <v>85</v>
      </c>
    </row>
    <row r="133" spans="1:7" x14ac:dyDescent="0.25">
      <c r="A133" t="s">
        <v>687</v>
      </c>
      <c r="B133" t="str">
        <f t="shared" si="2"/>
        <v>90473</v>
      </c>
      <c r="C133">
        <v>90473</v>
      </c>
      <c r="D133" t="s">
        <v>688</v>
      </c>
      <c r="E133" t="s">
        <v>92</v>
      </c>
      <c r="F133" s="131" t="s">
        <v>77</v>
      </c>
      <c r="G133" s="131" t="s">
        <v>85</v>
      </c>
    </row>
    <row r="134" spans="1:7" x14ac:dyDescent="0.25">
      <c r="A134" t="s">
        <v>832</v>
      </c>
      <c r="B134" t="str">
        <f t="shared" si="2"/>
        <v>94198</v>
      </c>
      <c r="C134">
        <v>94198</v>
      </c>
      <c r="D134" t="s">
        <v>833</v>
      </c>
      <c r="E134" t="s">
        <v>834</v>
      </c>
      <c r="F134" s="131" t="s">
        <v>77</v>
      </c>
      <c r="G134" s="131" t="s">
        <v>85</v>
      </c>
    </row>
    <row r="135" spans="1:7" x14ac:dyDescent="0.25">
      <c r="A135" t="s">
        <v>689</v>
      </c>
      <c r="B135" t="str">
        <f t="shared" si="2"/>
        <v>93903</v>
      </c>
      <c r="C135">
        <v>93903</v>
      </c>
      <c r="D135" t="s">
        <v>690</v>
      </c>
      <c r="E135" t="s">
        <v>691</v>
      </c>
      <c r="F135" s="131" t="s">
        <v>77</v>
      </c>
      <c r="G135" s="131" t="s">
        <v>85</v>
      </c>
    </row>
    <row r="136" spans="1:7" x14ac:dyDescent="0.25">
      <c r="A136" t="s">
        <v>835</v>
      </c>
      <c r="B136" t="str">
        <f t="shared" si="2"/>
        <v>93421</v>
      </c>
      <c r="C136">
        <v>93421</v>
      </c>
      <c r="D136" t="s">
        <v>836</v>
      </c>
      <c r="E136" t="s">
        <v>180</v>
      </c>
      <c r="F136" s="131">
        <v>8</v>
      </c>
      <c r="G136" s="131" t="s">
        <v>107</v>
      </c>
    </row>
    <row r="137" spans="1:7" x14ac:dyDescent="0.25">
      <c r="A137" t="s">
        <v>692</v>
      </c>
      <c r="B137" t="str">
        <f t="shared" si="2"/>
        <v>92729</v>
      </c>
      <c r="C137">
        <v>92729</v>
      </c>
      <c r="D137" t="s">
        <v>693</v>
      </c>
      <c r="E137" t="s">
        <v>209</v>
      </c>
      <c r="F137" s="131" t="s">
        <v>77</v>
      </c>
      <c r="G137" s="131" t="s">
        <v>85</v>
      </c>
    </row>
    <row r="138" spans="1:7" x14ac:dyDescent="0.25">
      <c r="A138" t="s">
        <v>694</v>
      </c>
      <c r="B138" t="str">
        <f t="shared" si="2"/>
        <v>93423</v>
      </c>
      <c r="C138">
        <v>93423</v>
      </c>
      <c r="D138" t="s">
        <v>695</v>
      </c>
      <c r="E138" t="s">
        <v>483</v>
      </c>
      <c r="F138" s="131">
        <v>14</v>
      </c>
      <c r="G138" s="131" t="s">
        <v>80</v>
      </c>
    </row>
    <row r="139" spans="1:7" x14ac:dyDescent="0.25">
      <c r="A139" t="s">
        <v>374</v>
      </c>
      <c r="B139" t="str">
        <f t="shared" si="2"/>
        <v>93424</v>
      </c>
      <c r="C139">
        <v>93424</v>
      </c>
      <c r="D139" t="s">
        <v>375</v>
      </c>
      <c r="E139" t="s">
        <v>124</v>
      </c>
      <c r="F139" s="131" t="s">
        <v>77</v>
      </c>
      <c r="G139" s="131" t="s">
        <v>85</v>
      </c>
    </row>
    <row r="140" spans="1:7" x14ac:dyDescent="0.25">
      <c r="A140" t="s">
        <v>837</v>
      </c>
      <c r="B140" t="str">
        <f t="shared" si="2"/>
        <v>93904</v>
      </c>
      <c r="C140">
        <v>93904</v>
      </c>
      <c r="D140" t="s">
        <v>838</v>
      </c>
      <c r="E140" t="s">
        <v>263</v>
      </c>
      <c r="F140" s="131">
        <v>12</v>
      </c>
      <c r="G140" s="131" t="s">
        <v>80</v>
      </c>
    </row>
    <row r="141" spans="1:7" x14ac:dyDescent="0.25">
      <c r="A141" t="s">
        <v>839</v>
      </c>
      <c r="B141" t="str">
        <f t="shared" si="2"/>
        <v>93905</v>
      </c>
      <c r="C141">
        <v>93905</v>
      </c>
      <c r="D141" t="s">
        <v>840</v>
      </c>
      <c r="E141" t="s">
        <v>92</v>
      </c>
      <c r="F141" s="131">
        <v>10</v>
      </c>
      <c r="G141" s="131" t="s">
        <v>80</v>
      </c>
    </row>
    <row r="142" spans="1:7" x14ac:dyDescent="0.25">
      <c r="A142" t="s">
        <v>698</v>
      </c>
      <c r="B142" t="str">
        <f t="shared" si="2"/>
        <v>93433</v>
      </c>
      <c r="C142">
        <v>93433</v>
      </c>
      <c r="D142" t="s">
        <v>699</v>
      </c>
      <c r="E142" t="s">
        <v>700</v>
      </c>
      <c r="F142" s="131" t="s">
        <v>77</v>
      </c>
      <c r="G142" s="131" t="s">
        <v>85</v>
      </c>
    </row>
    <row r="143" spans="1:7" x14ac:dyDescent="0.25">
      <c r="A143" t="s">
        <v>390</v>
      </c>
      <c r="B143" t="str">
        <f t="shared" si="2"/>
        <v>93436</v>
      </c>
      <c r="C143">
        <v>93436</v>
      </c>
      <c r="D143" t="s">
        <v>389</v>
      </c>
      <c r="E143" t="s">
        <v>167</v>
      </c>
      <c r="F143" s="131" t="s">
        <v>77</v>
      </c>
      <c r="G143" s="131" t="s">
        <v>85</v>
      </c>
    </row>
    <row r="144" spans="1:7" x14ac:dyDescent="0.25">
      <c r="A144" t="s">
        <v>701</v>
      </c>
      <c r="B144" t="str">
        <f t="shared" si="2"/>
        <v>93586</v>
      </c>
      <c r="C144">
        <v>93586</v>
      </c>
      <c r="D144" t="s">
        <v>702</v>
      </c>
      <c r="E144" t="s">
        <v>152</v>
      </c>
      <c r="F144" s="131">
        <v>9</v>
      </c>
      <c r="G144" s="131" t="s">
        <v>80</v>
      </c>
    </row>
    <row r="145" spans="1:7" x14ac:dyDescent="0.25">
      <c r="A145" t="s">
        <v>703</v>
      </c>
      <c r="B145" t="str">
        <f t="shared" si="2"/>
        <v>93907</v>
      </c>
      <c r="C145">
        <v>93907</v>
      </c>
      <c r="D145" t="s">
        <v>704</v>
      </c>
      <c r="E145" t="s">
        <v>124</v>
      </c>
      <c r="F145" s="131" t="s">
        <v>77</v>
      </c>
      <c r="G145" s="131" t="s">
        <v>85</v>
      </c>
    </row>
    <row r="146" spans="1:7" x14ac:dyDescent="0.25">
      <c r="A146" t="s">
        <v>841</v>
      </c>
      <c r="B146" t="str">
        <f t="shared" si="2"/>
        <v>93437</v>
      </c>
      <c r="C146">
        <v>93437</v>
      </c>
      <c r="D146" t="s">
        <v>842</v>
      </c>
      <c r="E146" t="s">
        <v>468</v>
      </c>
      <c r="F146" s="131">
        <v>10</v>
      </c>
      <c r="G146" s="131" t="s">
        <v>80</v>
      </c>
    </row>
    <row r="147" spans="1:7" x14ac:dyDescent="0.25">
      <c r="A147" t="s">
        <v>394</v>
      </c>
      <c r="B147" t="str">
        <f t="shared" si="2"/>
        <v>73068</v>
      </c>
      <c r="C147">
        <v>73068</v>
      </c>
      <c r="D147" t="s">
        <v>395</v>
      </c>
      <c r="E147" t="s">
        <v>310</v>
      </c>
      <c r="F147" s="131">
        <v>13</v>
      </c>
      <c r="G147" s="131" t="s">
        <v>80</v>
      </c>
    </row>
    <row r="148" spans="1:7" x14ac:dyDescent="0.25">
      <c r="A148" t="s">
        <v>707</v>
      </c>
      <c r="B148" t="str">
        <f t="shared" si="2"/>
        <v>91785</v>
      </c>
      <c r="C148">
        <v>91785</v>
      </c>
      <c r="D148" t="s">
        <v>708</v>
      </c>
      <c r="E148" t="s">
        <v>255</v>
      </c>
      <c r="F148" s="131" t="s">
        <v>77</v>
      </c>
      <c r="G148" s="131" t="s">
        <v>85</v>
      </c>
    </row>
    <row r="149" spans="1:7" x14ac:dyDescent="0.25">
      <c r="A149" t="s">
        <v>398</v>
      </c>
      <c r="B149" t="str">
        <f t="shared" si="2"/>
        <v>90812</v>
      </c>
      <c r="C149">
        <v>90812</v>
      </c>
      <c r="D149" t="s">
        <v>399</v>
      </c>
      <c r="E149" t="s">
        <v>113</v>
      </c>
      <c r="F149" s="131" t="s">
        <v>77</v>
      </c>
      <c r="G149" s="131" t="s">
        <v>85</v>
      </c>
    </row>
    <row r="150" spans="1:7" x14ac:dyDescent="0.25">
      <c r="A150" t="s">
        <v>709</v>
      </c>
      <c r="B150" t="str">
        <f t="shared" si="2"/>
        <v>92692</v>
      </c>
      <c r="C150">
        <v>92692</v>
      </c>
      <c r="D150" t="s">
        <v>710</v>
      </c>
      <c r="E150" t="s">
        <v>113</v>
      </c>
      <c r="F150" s="131" t="s">
        <v>77</v>
      </c>
      <c r="G150" s="131" t="s">
        <v>85</v>
      </c>
    </row>
    <row r="151" spans="1:7" x14ac:dyDescent="0.25">
      <c r="A151" t="s">
        <v>413</v>
      </c>
      <c r="B151" t="str">
        <f t="shared" si="2"/>
        <v>93449</v>
      </c>
      <c r="C151">
        <v>93449</v>
      </c>
      <c r="D151" t="s">
        <v>414</v>
      </c>
      <c r="E151" t="s">
        <v>246</v>
      </c>
      <c r="F151" s="131">
        <v>13</v>
      </c>
      <c r="G151" s="131" t="s">
        <v>80</v>
      </c>
    </row>
    <row r="152" spans="1:7" x14ac:dyDescent="0.25">
      <c r="A152" t="s">
        <v>843</v>
      </c>
      <c r="B152" t="str">
        <f t="shared" si="2"/>
        <v>93452</v>
      </c>
      <c r="C152">
        <v>93452</v>
      </c>
      <c r="D152" t="s">
        <v>717</v>
      </c>
      <c r="E152" t="s">
        <v>307</v>
      </c>
      <c r="F152" s="131" t="s">
        <v>77</v>
      </c>
      <c r="G152" s="131" t="s">
        <v>85</v>
      </c>
    </row>
    <row r="153" spans="1:7" x14ac:dyDescent="0.25">
      <c r="A153" t="s">
        <v>723</v>
      </c>
      <c r="B153" t="str">
        <f t="shared" si="2"/>
        <v>94029</v>
      </c>
      <c r="C153">
        <v>94029</v>
      </c>
      <c r="D153" t="s">
        <v>724</v>
      </c>
      <c r="E153" t="s">
        <v>167</v>
      </c>
      <c r="F153" s="131">
        <v>9</v>
      </c>
      <c r="G153" s="131" t="s">
        <v>80</v>
      </c>
    </row>
    <row r="154" spans="1:7" x14ac:dyDescent="0.25">
      <c r="A154" t="s">
        <v>727</v>
      </c>
      <c r="B154" t="str">
        <f t="shared" si="2"/>
        <v>93908</v>
      </c>
      <c r="C154">
        <v>93908</v>
      </c>
      <c r="D154" t="s">
        <v>728</v>
      </c>
      <c r="E154" t="s">
        <v>103</v>
      </c>
      <c r="F154" s="131">
        <v>11</v>
      </c>
      <c r="G154" s="131" t="s">
        <v>80</v>
      </c>
    </row>
    <row r="155" spans="1:7" x14ac:dyDescent="0.25">
      <c r="A155" t="s">
        <v>729</v>
      </c>
      <c r="B155" t="str">
        <f t="shared" si="2"/>
        <v>93906</v>
      </c>
      <c r="C155">
        <v>93906</v>
      </c>
      <c r="D155" t="s">
        <v>730</v>
      </c>
      <c r="E155" t="s">
        <v>138</v>
      </c>
      <c r="F155" s="131" t="s">
        <v>77</v>
      </c>
      <c r="G155" s="131" t="s">
        <v>85</v>
      </c>
    </row>
    <row r="156" spans="1:7" x14ac:dyDescent="0.25">
      <c r="A156" t="s">
        <v>733</v>
      </c>
      <c r="B156" t="str">
        <f t="shared" si="2"/>
        <v>87297</v>
      </c>
      <c r="C156">
        <v>87297</v>
      </c>
      <c r="D156" t="s">
        <v>734</v>
      </c>
      <c r="E156" t="s">
        <v>167</v>
      </c>
      <c r="F156" s="131" t="s">
        <v>77</v>
      </c>
      <c r="G156" s="131" t="s">
        <v>85</v>
      </c>
    </row>
    <row r="157" spans="1:7" x14ac:dyDescent="0.25">
      <c r="A157" t="s">
        <v>736</v>
      </c>
      <c r="B157" t="str">
        <f t="shared" si="2"/>
        <v>93910</v>
      </c>
      <c r="C157">
        <v>93910</v>
      </c>
      <c r="D157" t="s">
        <v>737</v>
      </c>
      <c r="E157" t="s">
        <v>152</v>
      </c>
      <c r="F157" s="131">
        <v>8</v>
      </c>
      <c r="G157" s="131" t="s">
        <v>107</v>
      </c>
    </row>
    <row r="158" spans="1:7" x14ac:dyDescent="0.25">
      <c r="A158" t="s">
        <v>738</v>
      </c>
      <c r="B158" t="str">
        <f t="shared" si="2"/>
        <v>90787</v>
      </c>
      <c r="C158">
        <v>90787</v>
      </c>
      <c r="D158" t="s">
        <v>739</v>
      </c>
      <c r="E158" t="s">
        <v>420</v>
      </c>
      <c r="F158" s="131">
        <v>10</v>
      </c>
      <c r="G158" s="131" t="s">
        <v>80</v>
      </c>
    </row>
    <row r="159" spans="1:7" x14ac:dyDescent="0.25">
      <c r="A159" t="s">
        <v>432</v>
      </c>
      <c r="B159" t="str">
        <f t="shared" si="2"/>
        <v>93463</v>
      </c>
      <c r="C159">
        <v>93463</v>
      </c>
      <c r="D159" t="s">
        <v>433</v>
      </c>
      <c r="E159" t="s">
        <v>180</v>
      </c>
      <c r="F159" s="131">
        <v>6</v>
      </c>
      <c r="G159" s="131" t="s">
        <v>107</v>
      </c>
    </row>
    <row r="160" spans="1:7" x14ac:dyDescent="0.25">
      <c r="A160" t="s">
        <v>844</v>
      </c>
      <c r="B160" t="str">
        <f t="shared" si="2"/>
        <v>93464</v>
      </c>
      <c r="C160">
        <v>93464</v>
      </c>
      <c r="D160" t="s">
        <v>845</v>
      </c>
      <c r="E160" t="s">
        <v>263</v>
      </c>
      <c r="F160" s="131">
        <v>11</v>
      </c>
      <c r="G160" s="131" t="s">
        <v>80</v>
      </c>
    </row>
    <row r="161" spans="1:7" x14ac:dyDescent="0.25">
      <c r="A161" t="s">
        <v>745</v>
      </c>
      <c r="B161" t="str">
        <f t="shared" si="2"/>
        <v>91796</v>
      </c>
      <c r="C161">
        <v>91796</v>
      </c>
      <c r="D161" t="s">
        <v>746</v>
      </c>
      <c r="E161" t="s">
        <v>747</v>
      </c>
      <c r="F161" s="131" t="s">
        <v>77</v>
      </c>
      <c r="G161" s="131" t="s">
        <v>85</v>
      </c>
    </row>
    <row r="162" spans="1:7" x14ac:dyDescent="0.25">
      <c r="A162" t="s">
        <v>748</v>
      </c>
      <c r="B162" t="str">
        <f t="shared" si="2"/>
        <v>93002</v>
      </c>
      <c r="C162">
        <v>93002</v>
      </c>
      <c r="D162" t="s">
        <v>749</v>
      </c>
      <c r="E162" t="s">
        <v>167</v>
      </c>
      <c r="F162" s="131" t="s">
        <v>77</v>
      </c>
      <c r="G162" s="131" t="s">
        <v>85</v>
      </c>
    </row>
    <row r="163" spans="1:7" x14ac:dyDescent="0.25">
      <c r="A163" t="s">
        <v>750</v>
      </c>
      <c r="B163" t="str">
        <f t="shared" si="2"/>
        <v>92894</v>
      </c>
      <c r="C163">
        <v>92894</v>
      </c>
      <c r="D163" t="s">
        <v>438</v>
      </c>
      <c r="E163" t="s">
        <v>751</v>
      </c>
      <c r="F163" s="131" t="s">
        <v>77</v>
      </c>
      <c r="G163" s="131" t="s">
        <v>85</v>
      </c>
    </row>
    <row r="164" spans="1:7" x14ac:dyDescent="0.25">
      <c r="A164" t="s">
        <v>437</v>
      </c>
      <c r="B164" t="str">
        <f t="shared" si="2"/>
        <v>93467</v>
      </c>
      <c r="C164">
        <v>93467</v>
      </c>
      <c r="D164" t="s">
        <v>438</v>
      </c>
      <c r="E164" t="s">
        <v>292</v>
      </c>
      <c r="F164" s="131">
        <v>11</v>
      </c>
      <c r="G164" s="131" t="s">
        <v>80</v>
      </c>
    </row>
    <row r="165" spans="1:7" x14ac:dyDescent="0.25">
      <c r="A165" t="s">
        <v>752</v>
      </c>
      <c r="B165" t="str">
        <f t="shared" si="2"/>
        <v>94028</v>
      </c>
      <c r="C165">
        <v>94028</v>
      </c>
      <c r="D165" t="s">
        <v>753</v>
      </c>
      <c r="E165" t="s">
        <v>754</v>
      </c>
      <c r="F165" s="131">
        <v>11</v>
      </c>
      <c r="G165" s="131" t="s">
        <v>80</v>
      </c>
    </row>
    <row r="166" spans="1:7" x14ac:dyDescent="0.25">
      <c r="A166" t="s">
        <v>755</v>
      </c>
      <c r="B166" t="str">
        <f t="shared" si="2"/>
        <v>92896</v>
      </c>
      <c r="C166">
        <v>92896</v>
      </c>
      <c r="D166" t="s">
        <v>756</v>
      </c>
      <c r="E166" t="s">
        <v>132</v>
      </c>
      <c r="F166" s="131">
        <v>11</v>
      </c>
      <c r="G166" s="131" t="s">
        <v>80</v>
      </c>
    </row>
    <row r="167" spans="1:7" x14ac:dyDescent="0.25">
      <c r="A167" t="s">
        <v>759</v>
      </c>
      <c r="B167" t="str">
        <f t="shared" si="2"/>
        <v>94194</v>
      </c>
      <c r="C167">
        <v>94194</v>
      </c>
      <c r="D167" t="s">
        <v>758</v>
      </c>
      <c r="E167" t="s">
        <v>98</v>
      </c>
      <c r="F167" s="131">
        <v>11</v>
      </c>
      <c r="G167" s="131" t="s">
        <v>80</v>
      </c>
    </row>
    <row r="168" spans="1:7" x14ac:dyDescent="0.25">
      <c r="A168" t="s">
        <v>760</v>
      </c>
      <c r="B168" t="str">
        <f t="shared" si="2"/>
        <v>94023</v>
      </c>
      <c r="C168">
        <v>94023</v>
      </c>
      <c r="D168" t="s">
        <v>761</v>
      </c>
      <c r="E168" t="s">
        <v>152</v>
      </c>
      <c r="F168" s="131" t="s">
        <v>77</v>
      </c>
      <c r="G168" s="131" t="s">
        <v>85</v>
      </c>
    </row>
    <row r="169" spans="1:7" x14ac:dyDescent="0.25">
      <c r="A169" t="s">
        <v>846</v>
      </c>
      <c r="B169" t="str">
        <f t="shared" si="2"/>
        <v>93469</v>
      </c>
      <c r="C169">
        <v>93469</v>
      </c>
      <c r="D169" t="s">
        <v>847</v>
      </c>
      <c r="E169" t="s">
        <v>583</v>
      </c>
      <c r="F169" s="131" t="s">
        <v>77</v>
      </c>
      <c r="G169" s="131" t="s">
        <v>85</v>
      </c>
    </row>
    <row r="170" spans="1:7" x14ac:dyDescent="0.25">
      <c r="A170" t="s">
        <v>764</v>
      </c>
      <c r="B170" t="str">
        <f t="shared" si="2"/>
        <v>93914</v>
      </c>
      <c r="C170">
        <v>93914</v>
      </c>
      <c r="D170" t="s">
        <v>765</v>
      </c>
      <c r="E170" t="s">
        <v>330</v>
      </c>
      <c r="F170" s="131" t="s">
        <v>77</v>
      </c>
      <c r="G170" s="131" t="s">
        <v>85</v>
      </c>
    </row>
    <row r="171" spans="1:7" x14ac:dyDescent="0.25">
      <c r="A171" t="s">
        <v>439</v>
      </c>
      <c r="B171" t="str">
        <f t="shared" si="2"/>
        <v>94148</v>
      </c>
      <c r="C171">
        <v>94148</v>
      </c>
      <c r="D171" t="s">
        <v>440</v>
      </c>
      <c r="E171" t="s">
        <v>441</v>
      </c>
      <c r="F171" s="131" t="s">
        <v>77</v>
      </c>
      <c r="G171" s="131" t="s">
        <v>85</v>
      </c>
    </row>
    <row r="172" spans="1:7" x14ac:dyDescent="0.25">
      <c r="A172" t="s">
        <v>772</v>
      </c>
      <c r="B172" t="str">
        <f t="shared" si="2"/>
        <v>82922</v>
      </c>
      <c r="C172">
        <v>82922</v>
      </c>
      <c r="D172" t="s">
        <v>773</v>
      </c>
      <c r="E172" t="s">
        <v>113</v>
      </c>
      <c r="F172" s="131" t="s">
        <v>77</v>
      </c>
      <c r="G172" s="131" t="s">
        <v>85</v>
      </c>
    </row>
    <row r="173" spans="1:7" x14ac:dyDescent="0.25">
      <c r="A173" t="s">
        <v>447</v>
      </c>
      <c r="B173" t="str">
        <f t="shared" si="2"/>
        <v>93482</v>
      </c>
      <c r="C173">
        <v>93482</v>
      </c>
      <c r="D173" t="s">
        <v>448</v>
      </c>
      <c r="E173" t="s">
        <v>95</v>
      </c>
      <c r="F173" s="131">
        <v>10</v>
      </c>
      <c r="G173" s="131" t="s">
        <v>80</v>
      </c>
    </row>
    <row r="174" spans="1:7" x14ac:dyDescent="0.25">
      <c r="A174" t="s">
        <v>848</v>
      </c>
      <c r="B174" t="str">
        <f t="shared" si="2"/>
        <v>93471</v>
      </c>
      <c r="C174">
        <v>93471</v>
      </c>
      <c r="D174" t="s">
        <v>849</v>
      </c>
      <c r="E174" t="s">
        <v>170</v>
      </c>
      <c r="F174" s="131" t="s">
        <v>77</v>
      </c>
      <c r="G174" s="131" t="s">
        <v>85</v>
      </c>
    </row>
    <row r="175" spans="1:7" x14ac:dyDescent="0.25">
      <c r="A175" t="s">
        <v>776</v>
      </c>
      <c r="B175" t="str">
        <f t="shared" si="2"/>
        <v>94193</v>
      </c>
      <c r="C175">
        <v>94193</v>
      </c>
      <c r="D175" t="s">
        <v>777</v>
      </c>
      <c r="E175" t="s">
        <v>152</v>
      </c>
      <c r="F175" s="131" t="s">
        <v>77</v>
      </c>
      <c r="G175" s="131" t="s">
        <v>85</v>
      </c>
    </row>
    <row r="176" spans="1:7" x14ac:dyDescent="0.25">
      <c r="A176" t="s">
        <v>451</v>
      </c>
      <c r="B176" t="str">
        <f t="shared" si="2"/>
        <v>93483</v>
      </c>
      <c r="C176">
        <v>93483</v>
      </c>
      <c r="D176" t="s">
        <v>452</v>
      </c>
      <c r="E176" t="s">
        <v>164</v>
      </c>
      <c r="F176" s="131" t="s">
        <v>77</v>
      </c>
      <c r="G176" s="131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5"/>
  <sheetViews>
    <sheetView topLeftCell="A112" workbookViewId="0">
      <selection sqref="A1:AT145"/>
    </sheetView>
  </sheetViews>
  <sheetFormatPr defaultRowHeight="15" x14ac:dyDescent="0.25"/>
  <cols>
    <col min="1" max="1" width="2.7109375" customWidth="1"/>
    <col min="2" max="2" width="0" hidden="1" customWidth="1"/>
    <col min="3" max="3" width="8.28515625" hidden="1" customWidth="1"/>
    <col min="4" max="4" width="10.85546875" customWidth="1"/>
    <col min="5" max="5" width="11" hidden="1" customWidth="1"/>
    <col min="6" max="13" width="8.85546875" hidden="1" customWidth="1"/>
    <col min="14" max="31" width="5.28515625" hidden="1" customWidth="1"/>
    <col min="32" max="32" width="5.28515625" customWidth="1"/>
    <col min="33" max="34" width="5.28515625" hidden="1" customWidth="1"/>
    <col min="35" max="35" width="6.5703125" hidden="1" customWidth="1"/>
    <col min="36" max="36" width="6.85546875" hidden="1" customWidth="1"/>
    <col min="37" max="37" width="0" hidden="1" customWidth="1"/>
    <col min="39" max="39" width="0" hidden="1" customWidth="1"/>
    <col min="41" max="41" width="0" hidden="1" customWidth="1"/>
    <col min="43" max="43" width="0" hidden="1" customWidth="1"/>
    <col min="44" max="44" width="10" customWidth="1"/>
    <col min="45" max="45" width="10.85546875" style="131" customWidth="1"/>
  </cols>
  <sheetData>
    <row r="1" spans="1:46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3</v>
      </c>
      <c r="J1" s="3" t="s">
        <v>4</v>
      </c>
      <c r="K1" s="3" t="s">
        <v>5</v>
      </c>
      <c r="L1" s="3" t="s">
        <v>6</v>
      </c>
      <c r="M1" s="4" t="s">
        <v>7</v>
      </c>
      <c r="N1" s="5" t="s">
        <v>8</v>
      </c>
      <c r="O1" s="6" t="s">
        <v>9</v>
      </c>
      <c r="P1" s="5" t="s">
        <v>8</v>
      </c>
      <c r="Q1" s="6" t="s">
        <v>9</v>
      </c>
      <c r="R1" s="5" t="s">
        <v>8</v>
      </c>
      <c r="S1" s="6" t="s">
        <v>9</v>
      </c>
      <c r="T1" s="5" t="s">
        <v>10</v>
      </c>
      <c r="U1" s="3" t="s">
        <v>11</v>
      </c>
      <c r="V1" s="6" t="s">
        <v>9</v>
      </c>
      <c r="W1" s="7" t="s">
        <v>8</v>
      </c>
      <c r="X1" s="3" t="s">
        <v>12</v>
      </c>
      <c r="Y1" s="4" t="s">
        <v>9</v>
      </c>
      <c r="Z1" s="5" t="s">
        <v>10</v>
      </c>
      <c r="AA1" s="3" t="s">
        <v>12</v>
      </c>
      <c r="AB1" s="4" t="s">
        <v>9</v>
      </c>
      <c r="AC1" s="5" t="s">
        <v>8</v>
      </c>
      <c r="AD1" s="3" t="s">
        <v>11</v>
      </c>
      <c r="AE1" s="4" t="s">
        <v>9</v>
      </c>
      <c r="AF1" s="5" t="s">
        <v>10</v>
      </c>
      <c r="AG1" s="3" t="s">
        <v>11</v>
      </c>
      <c r="AH1" s="6" t="s">
        <v>9</v>
      </c>
      <c r="AI1" s="5" t="s">
        <v>8</v>
      </c>
      <c r="AJ1" s="6" t="s">
        <v>11</v>
      </c>
      <c r="AK1" s="8" t="s">
        <v>9</v>
      </c>
      <c r="AL1" s="9" t="s">
        <v>8</v>
      </c>
      <c r="AM1" s="10" t="s">
        <v>9</v>
      </c>
      <c r="AN1" s="10" t="s">
        <v>8</v>
      </c>
      <c r="AO1" s="10" t="s">
        <v>9</v>
      </c>
      <c r="AP1" s="10" t="s">
        <v>8</v>
      </c>
      <c r="AQ1" s="10" t="s">
        <v>9</v>
      </c>
      <c r="AR1" s="10" t="s">
        <v>781</v>
      </c>
      <c r="AS1" s="10" t="s">
        <v>784</v>
      </c>
      <c r="AT1" s="10"/>
    </row>
    <row r="2" spans="1:46" x14ac:dyDescent="0.25">
      <c r="A2" s="11"/>
      <c r="B2" s="12"/>
      <c r="C2" s="12"/>
      <c r="D2" s="12"/>
      <c r="E2" s="13" t="s">
        <v>13</v>
      </c>
      <c r="F2" s="13" t="s">
        <v>13</v>
      </c>
      <c r="G2" s="13" t="s">
        <v>13</v>
      </c>
      <c r="H2" s="13" t="s">
        <v>13</v>
      </c>
      <c r="I2" s="13" t="s">
        <v>14</v>
      </c>
      <c r="J2" s="13" t="s">
        <v>14</v>
      </c>
      <c r="K2" s="13" t="s">
        <v>14</v>
      </c>
      <c r="L2" s="13" t="s">
        <v>14</v>
      </c>
      <c r="M2" s="14" t="s">
        <v>14</v>
      </c>
      <c r="N2" s="15" t="s">
        <v>15</v>
      </c>
      <c r="O2" s="16" t="s">
        <v>15</v>
      </c>
      <c r="P2" s="15" t="s">
        <v>16</v>
      </c>
      <c r="Q2" s="16" t="s">
        <v>16</v>
      </c>
      <c r="R2" s="15" t="s">
        <v>17</v>
      </c>
      <c r="S2" s="16" t="s">
        <v>17</v>
      </c>
      <c r="T2" s="15" t="s">
        <v>18</v>
      </c>
      <c r="U2" s="10" t="s">
        <v>18</v>
      </c>
      <c r="V2" s="16" t="s">
        <v>18</v>
      </c>
      <c r="W2" s="9" t="s">
        <v>19</v>
      </c>
      <c r="X2" s="10" t="s">
        <v>19</v>
      </c>
      <c r="Y2" s="17" t="s">
        <v>19</v>
      </c>
      <c r="Z2" s="15" t="s">
        <v>20</v>
      </c>
      <c r="AA2" s="10" t="s">
        <v>20</v>
      </c>
      <c r="AB2" s="17" t="s">
        <v>20</v>
      </c>
      <c r="AC2" s="15" t="s">
        <v>21</v>
      </c>
      <c r="AD2" s="10" t="s">
        <v>21</v>
      </c>
      <c r="AE2" s="17" t="s">
        <v>21</v>
      </c>
      <c r="AF2" s="15" t="s">
        <v>22</v>
      </c>
      <c r="AG2" s="10" t="s">
        <v>22</v>
      </c>
      <c r="AH2" s="16" t="s">
        <v>22</v>
      </c>
      <c r="AI2" s="15" t="s">
        <v>23</v>
      </c>
      <c r="AJ2" s="16" t="s">
        <v>23</v>
      </c>
      <c r="AK2" s="18" t="s">
        <v>23</v>
      </c>
      <c r="AL2" s="9" t="s">
        <v>24</v>
      </c>
      <c r="AM2" s="10" t="s">
        <v>24</v>
      </c>
      <c r="AN2" s="10" t="s">
        <v>25</v>
      </c>
      <c r="AO2" s="10" t="s">
        <v>25</v>
      </c>
      <c r="AP2" s="10" t="s">
        <v>26</v>
      </c>
      <c r="AQ2" s="10" t="s">
        <v>26</v>
      </c>
      <c r="AR2" s="10" t="s">
        <v>782</v>
      </c>
      <c r="AS2" s="10"/>
      <c r="AT2" s="10" t="s">
        <v>779</v>
      </c>
    </row>
    <row r="3" spans="1:46" ht="14.45" x14ac:dyDescent="0.3">
      <c r="A3" s="11"/>
      <c r="B3" s="12"/>
      <c r="C3" s="12"/>
      <c r="D3" s="12"/>
      <c r="E3" s="19">
        <v>45568</v>
      </c>
      <c r="F3" s="10"/>
      <c r="G3" s="10"/>
      <c r="H3" s="10"/>
      <c r="I3" s="10" t="s">
        <v>27</v>
      </c>
      <c r="J3" s="10" t="s">
        <v>28</v>
      </c>
      <c r="K3" s="10" t="s">
        <v>29</v>
      </c>
      <c r="L3" s="10" t="s">
        <v>30</v>
      </c>
      <c r="M3" s="17" t="s">
        <v>31</v>
      </c>
      <c r="N3" s="15"/>
      <c r="O3" s="16"/>
      <c r="P3" s="15"/>
      <c r="Q3" s="16"/>
      <c r="R3" s="15"/>
      <c r="S3" s="16"/>
      <c r="T3" s="15"/>
      <c r="U3" s="10"/>
      <c r="V3" s="20"/>
      <c r="W3" s="9"/>
      <c r="X3" s="10"/>
      <c r="Y3" s="21"/>
      <c r="Z3" s="15"/>
      <c r="AA3" s="10"/>
      <c r="AB3" s="21"/>
      <c r="AC3" s="15"/>
      <c r="AD3" s="10"/>
      <c r="AE3" s="17"/>
      <c r="AF3" s="15"/>
      <c r="AG3" s="10"/>
      <c r="AH3" s="16"/>
      <c r="AI3" s="15"/>
      <c r="AJ3" s="16"/>
      <c r="AK3" s="18"/>
      <c r="AL3" s="9"/>
      <c r="AM3" s="10"/>
      <c r="AN3" s="10"/>
      <c r="AO3" s="10"/>
      <c r="AP3" s="10"/>
      <c r="AQ3" s="10"/>
      <c r="AR3" s="140">
        <v>1</v>
      </c>
      <c r="AS3" s="140">
        <v>0.85</v>
      </c>
      <c r="AT3" s="10" t="s">
        <v>780</v>
      </c>
    </row>
    <row r="4" spans="1:46" x14ac:dyDescent="0.25">
      <c r="A4" s="11" t="s">
        <v>32</v>
      </c>
      <c r="B4" s="22" t="s">
        <v>33</v>
      </c>
      <c r="C4" s="22" t="s">
        <v>34</v>
      </c>
      <c r="D4" s="22" t="s">
        <v>35</v>
      </c>
      <c r="E4" s="23"/>
      <c r="F4" s="23"/>
      <c r="G4" s="23"/>
      <c r="H4" s="23"/>
      <c r="I4" s="23"/>
      <c r="J4" s="23"/>
      <c r="K4" s="23"/>
      <c r="L4" s="23"/>
      <c r="M4" s="24"/>
      <c r="N4" s="25"/>
      <c r="O4" s="26"/>
      <c r="P4" s="25"/>
      <c r="Q4" s="27"/>
      <c r="R4" s="25"/>
      <c r="S4" s="27"/>
      <c r="T4" s="25"/>
      <c r="U4" s="23"/>
      <c r="V4" s="27"/>
      <c r="W4" s="28"/>
      <c r="X4" s="23"/>
      <c r="Y4" s="24"/>
      <c r="Z4" s="25"/>
      <c r="AA4" s="23"/>
      <c r="AB4" s="24"/>
      <c r="AC4" s="25"/>
      <c r="AD4" s="23"/>
      <c r="AE4" s="24"/>
      <c r="AF4" s="25"/>
      <c r="AG4" s="23"/>
      <c r="AH4" s="27"/>
      <c r="AI4" s="25"/>
      <c r="AJ4" s="27"/>
      <c r="AK4" s="29"/>
      <c r="AL4" s="28"/>
      <c r="AM4" s="23"/>
      <c r="AN4" s="23"/>
      <c r="AO4" s="23"/>
      <c r="AP4" s="23"/>
      <c r="AQ4" s="23"/>
      <c r="AR4" s="23" t="s">
        <v>783</v>
      </c>
      <c r="AS4" s="23" t="s">
        <v>785</v>
      </c>
      <c r="AT4" s="23"/>
    </row>
    <row r="5" spans="1:46" ht="15.75" thickBot="1" x14ac:dyDescent="0.3">
      <c r="A5" s="11"/>
      <c r="B5" s="22"/>
      <c r="C5" s="22" t="s">
        <v>36</v>
      </c>
      <c r="D5" s="22"/>
      <c r="E5" s="23"/>
      <c r="F5" s="23"/>
      <c r="G5" s="23"/>
      <c r="H5" s="23"/>
      <c r="I5" s="23"/>
      <c r="J5" s="23"/>
      <c r="K5" s="23"/>
      <c r="L5" s="23"/>
      <c r="M5" s="24"/>
      <c r="N5" s="30"/>
      <c r="O5" s="31"/>
      <c r="P5" s="248"/>
      <c r="Q5" s="31"/>
      <c r="R5" s="30"/>
      <c r="S5" s="31"/>
      <c r="T5" s="30"/>
      <c r="U5" s="32"/>
      <c r="V5" s="31"/>
      <c r="W5" s="33"/>
      <c r="X5" s="32"/>
      <c r="Y5" s="34"/>
      <c r="Z5" s="30"/>
      <c r="AA5" s="32"/>
      <c r="AB5" s="34"/>
      <c r="AC5" s="30"/>
      <c r="AD5" s="32"/>
      <c r="AE5" s="34"/>
      <c r="AF5" s="30"/>
      <c r="AG5" s="32"/>
      <c r="AH5" s="31"/>
      <c r="AI5" s="30"/>
      <c r="AJ5" s="31"/>
      <c r="AK5" s="35"/>
      <c r="AL5" s="28"/>
      <c r="AM5" s="23"/>
      <c r="AN5" s="23"/>
      <c r="AO5" s="23"/>
      <c r="AP5" s="23"/>
      <c r="AQ5" s="23"/>
      <c r="AR5" s="23"/>
      <c r="AS5" s="23"/>
      <c r="AT5" s="23"/>
    </row>
    <row r="6" spans="1:46" x14ac:dyDescent="0.25">
      <c r="A6" s="36" t="s">
        <v>37</v>
      </c>
      <c r="B6" s="37"/>
      <c r="C6" s="37"/>
      <c r="D6" s="37"/>
      <c r="E6" s="38"/>
      <c r="F6" s="38"/>
      <c r="G6" s="38"/>
      <c r="H6" s="38"/>
      <c r="I6" s="38"/>
      <c r="J6" s="38"/>
      <c r="K6" s="38"/>
      <c r="L6" s="38"/>
      <c r="M6" s="39"/>
      <c r="N6" s="40"/>
      <c r="O6" s="41"/>
      <c r="P6" s="38"/>
      <c r="Q6" s="43"/>
      <c r="R6" s="44"/>
      <c r="S6" s="45"/>
      <c r="T6" s="40"/>
      <c r="U6" s="46"/>
      <c r="V6" s="45"/>
      <c r="W6" s="44"/>
      <c r="X6" s="46"/>
      <c r="Y6" s="41"/>
      <c r="Z6" s="40"/>
      <c r="AA6" s="46"/>
      <c r="AB6" s="41"/>
      <c r="AC6" s="42"/>
      <c r="AD6" s="47"/>
      <c r="AE6" s="48"/>
      <c r="AF6" s="40"/>
      <c r="AG6" s="46"/>
      <c r="AH6" s="45"/>
      <c r="AI6" s="42"/>
      <c r="AJ6" s="43"/>
      <c r="AK6" s="49"/>
      <c r="AL6" s="50"/>
      <c r="AM6" s="38"/>
      <c r="AN6" s="38"/>
      <c r="AO6" s="38"/>
      <c r="AP6" s="38"/>
      <c r="AQ6" s="38"/>
      <c r="AR6" s="38"/>
      <c r="AS6" s="38"/>
      <c r="AT6" s="38"/>
    </row>
    <row r="7" spans="1:46" x14ac:dyDescent="0.25">
      <c r="A7" s="36">
        <v>1</v>
      </c>
      <c r="B7" s="51"/>
      <c r="C7" s="51"/>
      <c r="D7" s="51">
        <v>76806</v>
      </c>
      <c r="E7" s="52" t="s">
        <v>38</v>
      </c>
      <c r="F7" s="52" t="s">
        <v>38</v>
      </c>
      <c r="G7" s="53"/>
      <c r="H7" s="53"/>
      <c r="I7" s="53"/>
      <c r="J7" s="53"/>
      <c r="K7" s="53"/>
      <c r="L7" s="53"/>
      <c r="M7" s="54"/>
      <c r="N7" s="55" t="s">
        <v>38</v>
      </c>
      <c r="O7" s="56">
        <v>7</v>
      </c>
      <c r="P7" s="52" t="s">
        <v>38</v>
      </c>
      <c r="Q7" s="57">
        <v>10</v>
      </c>
      <c r="R7" s="58" t="s">
        <v>38</v>
      </c>
      <c r="S7" s="57">
        <v>8</v>
      </c>
      <c r="T7" s="55" t="s">
        <v>38</v>
      </c>
      <c r="U7" s="52" t="s">
        <v>38</v>
      </c>
      <c r="V7" s="57">
        <v>11</v>
      </c>
      <c r="W7" s="58" t="s">
        <v>38</v>
      </c>
      <c r="X7" s="52" t="s">
        <v>38</v>
      </c>
      <c r="Y7" s="56">
        <v>10</v>
      </c>
      <c r="Z7" s="55" t="s">
        <v>38</v>
      </c>
      <c r="AA7" s="52" t="s">
        <v>38</v>
      </c>
      <c r="AB7" s="56">
        <v>11</v>
      </c>
      <c r="AC7" s="59" t="s">
        <v>38</v>
      </c>
      <c r="AD7" s="60" t="s">
        <v>38</v>
      </c>
      <c r="AE7" s="61">
        <v>14</v>
      </c>
      <c r="AF7" s="59" t="s">
        <v>38</v>
      </c>
      <c r="AG7" s="60" t="s">
        <v>38</v>
      </c>
      <c r="AH7" s="62">
        <v>15</v>
      </c>
      <c r="AI7" s="59" t="s">
        <v>38</v>
      </c>
      <c r="AJ7" s="62" t="s">
        <v>38</v>
      </c>
      <c r="AK7" s="63">
        <v>14</v>
      </c>
      <c r="AL7" s="58" t="s">
        <v>38</v>
      </c>
      <c r="AM7" s="52">
        <v>10</v>
      </c>
      <c r="AN7" s="52" t="s">
        <v>38</v>
      </c>
      <c r="AO7" s="52">
        <v>10</v>
      </c>
      <c r="AP7" s="52" t="s">
        <v>38</v>
      </c>
      <c r="AQ7" s="52">
        <v>10</v>
      </c>
      <c r="AR7" s="145">
        <f>SUM(N7:AQ7)</f>
        <v>130</v>
      </c>
      <c r="AS7" s="146" t="s">
        <v>38</v>
      </c>
      <c r="AT7" s="147"/>
    </row>
    <row r="8" spans="1:46" x14ac:dyDescent="0.25">
      <c r="A8" s="36">
        <v>8</v>
      </c>
      <c r="B8" s="51"/>
      <c r="C8" s="51"/>
      <c r="D8" s="51">
        <v>93309</v>
      </c>
      <c r="E8" s="52" t="s">
        <v>38</v>
      </c>
      <c r="F8" s="52" t="s">
        <v>38</v>
      </c>
      <c r="G8" s="53"/>
      <c r="H8" s="53"/>
      <c r="I8" s="53"/>
      <c r="J8" s="53"/>
      <c r="K8" s="53"/>
      <c r="L8" s="53"/>
      <c r="M8" s="54"/>
      <c r="N8" s="55" t="s">
        <v>38</v>
      </c>
      <c r="O8" s="56">
        <v>9</v>
      </c>
      <c r="P8" s="52" t="s">
        <v>38</v>
      </c>
      <c r="Q8" s="57">
        <v>9</v>
      </c>
      <c r="R8" s="58" t="s">
        <v>38</v>
      </c>
      <c r="S8" s="57">
        <v>6</v>
      </c>
      <c r="T8" s="55" t="s">
        <v>38</v>
      </c>
      <c r="U8" s="52" t="s">
        <v>38</v>
      </c>
      <c r="V8" s="57">
        <v>11</v>
      </c>
      <c r="W8" s="58" t="s">
        <v>38</v>
      </c>
      <c r="X8" s="52" t="s">
        <v>38</v>
      </c>
      <c r="Y8" s="56">
        <v>13</v>
      </c>
      <c r="Z8" s="55" t="s">
        <v>38</v>
      </c>
      <c r="AA8" s="52" t="s">
        <v>38</v>
      </c>
      <c r="AB8" s="56">
        <v>13</v>
      </c>
      <c r="AC8" s="59" t="s">
        <v>38</v>
      </c>
      <c r="AD8" s="52" t="s">
        <v>38</v>
      </c>
      <c r="AE8" s="61">
        <v>13</v>
      </c>
      <c r="AF8" s="59" t="s">
        <v>38</v>
      </c>
      <c r="AG8" s="52" t="s">
        <v>38</v>
      </c>
      <c r="AH8" s="62">
        <v>14</v>
      </c>
      <c r="AI8" s="59" t="s">
        <v>38</v>
      </c>
      <c r="AJ8" s="57" t="s">
        <v>38</v>
      </c>
      <c r="AK8" s="63">
        <v>14</v>
      </c>
      <c r="AL8" s="58" t="s">
        <v>38</v>
      </c>
      <c r="AM8" s="52">
        <v>9</v>
      </c>
      <c r="AN8" s="52" t="s">
        <v>38</v>
      </c>
      <c r="AO8" s="52">
        <v>10</v>
      </c>
      <c r="AP8" s="52" t="s">
        <v>38</v>
      </c>
      <c r="AQ8" s="52">
        <v>9</v>
      </c>
      <c r="AR8" s="145">
        <f t="shared" ref="AR8:AR71" si="0">SUM(N8:AQ8)</f>
        <v>130</v>
      </c>
      <c r="AS8" s="146" t="s">
        <v>38</v>
      </c>
      <c r="AT8" s="147"/>
    </row>
    <row r="9" spans="1:46" hidden="1" x14ac:dyDescent="0.25">
      <c r="A9" s="73">
        <v>12</v>
      </c>
      <c r="B9" s="74"/>
      <c r="C9" s="74"/>
      <c r="D9" s="74">
        <v>79466</v>
      </c>
      <c r="E9" s="75" t="s">
        <v>38</v>
      </c>
      <c r="F9" s="75" t="s">
        <v>39</v>
      </c>
      <c r="G9" s="76"/>
      <c r="H9" s="76"/>
      <c r="I9" s="76"/>
      <c r="J9" s="76"/>
      <c r="K9" s="76"/>
      <c r="L9" s="76"/>
      <c r="M9" s="77"/>
      <c r="N9" s="78" t="s">
        <v>38</v>
      </c>
      <c r="O9" s="79" t="s">
        <v>39</v>
      </c>
      <c r="P9" s="75" t="s">
        <v>39</v>
      </c>
      <c r="Q9" s="80" t="s">
        <v>39</v>
      </c>
      <c r="R9" s="81" t="s">
        <v>39</v>
      </c>
      <c r="S9" s="82" t="s">
        <v>39</v>
      </c>
      <c r="T9" s="55" t="s">
        <v>39</v>
      </c>
      <c r="U9" s="75" t="s">
        <v>39</v>
      </c>
      <c r="V9" s="83" t="e">
        <v>#N/A</v>
      </c>
      <c r="W9" s="64" t="s">
        <v>39</v>
      </c>
      <c r="X9" s="84" t="s">
        <v>39</v>
      </c>
      <c r="Y9" s="69" t="e">
        <v>#N/A</v>
      </c>
      <c r="Z9" s="85" t="s">
        <v>39</v>
      </c>
      <c r="AA9" s="86"/>
      <c r="AB9" s="69" t="e">
        <v>#N/A</v>
      </c>
      <c r="AC9" s="87" t="s">
        <v>39</v>
      </c>
      <c r="AD9" s="86"/>
      <c r="AE9" s="88" t="e">
        <v>#N/A</v>
      </c>
      <c r="AF9" s="87" t="s">
        <v>39</v>
      </c>
      <c r="AG9" s="86"/>
      <c r="AH9" s="71" t="e">
        <v>#N/A</v>
      </c>
      <c r="AI9" s="87" t="s">
        <v>39</v>
      </c>
      <c r="AJ9" s="89"/>
      <c r="AK9" s="72" t="e">
        <v>#N/A</v>
      </c>
      <c r="AL9" s="64" t="s">
        <v>38</v>
      </c>
      <c r="AM9" s="65" t="e">
        <v>#N/A</v>
      </c>
      <c r="AN9" s="65" t="s">
        <v>38</v>
      </c>
      <c r="AO9" s="65" t="e">
        <v>#N/A</v>
      </c>
      <c r="AP9" s="65" t="s">
        <v>38</v>
      </c>
      <c r="AQ9" s="65" t="e">
        <v>#N/A</v>
      </c>
      <c r="AR9" s="51" t="e">
        <f t="shared" si="0"/>
        <v>#N/A</v>
      </c>
      <c r="AS9" s="142"/>
      <c r="AT9" s="51"/>
    </row>
    <row r="10" spans="1:46" hidden="1" x14ac:dyDescent="0.25">
      <c r="A10" s="90">
        <v>12</v>
      </c>
      <c r="B10" s="91"/>
      <c r="C10" s="91"/>
      <c r="D10" s="91">
        <v>82938</v>
      </c>
      <c r="E10" s="92" t="s">
        <v>38</v>
      </c>
      <c r="F10" s="92" t="s">
        <v>38</v>
      </c>
      <c r="G10" s="93"/>
      <c r="H10" s="93"/>
      <c r="I10" s="93"/>
      <c r="J10" s="93"/>
      <c r="K10" s="93"/>
      <c r="L10" s="93"/>
      <c r="M10" s="94"/>
      <c r="N10" s="95" t="s">
        <v>38</v>
      </c>
      <c r="O10" s="96">
        <v>6</v>
      </c>
      <c r="P10" s="92" t="s">
        <v>38</v>
      </c>
      <c r="Q10" s="97">
        <v>5</v>
      </c>
      <c r="R10" s="98" t="s">
        <v>38</v>
      </c>
      <c r="S10" s="99">
        <v>7</v>
      </c>
      <c r="T10" s="95" t="s">
        <v>38</v>
      </c>
      <c r="U10" s="92" t="s">
        <v>38</v>
      </c>
      <c r="V10" s="100">
        <v>13</v>
      </c>
      <c r="W10" s="98" t="s">
        <v>38</v>
      </c>
      <c r="X10" s="92" t="s">
        <v>38</v>
      </c>
      <c r="Y10" s="101">
        <v>10</v>
      </c>
      <c r="Z10" s="95" t="s">
        <v>38</v>
      </c>
      <c r="AA10" s="92" t="s">
        <v>38</v>
      </c>
      <c r="AB10" s="101">
        <v>11</v>
      </c>
      <c r="AC10" s="87" t="s">
        <v>38</v>
      </c>
      <c r="AD10" s="102" t="s">
        <v>38</v>
      </c>
      <c r="AE10" s="88">
        <v>14</v>
      </c>
      <c r="AF10" s="87" t="s">
        <v>38</v>
      </c>
      <c r="AG10" s="102"/>
      <c r="AH10" s="71">
        <v>15</v>
      </c>
      <c r="AI10" s="87" t="s">
        <v>38</v>
      </c>
      <c r="AJ10" s="103" t="s">
        <v>38</v>
      </c>
      <c r="AK10" s="72">
        <v>14</v>
      </c>
      <c r="AL10" s="64" t="s">
        <v>38</v>
      </c>
      <c r="AM10" s="65">
        <v>9</v>
      </c>
      <c r="AN10" s="65" t="s">
        <v>38</v>
      </c>
      <c r="AO10" s="65">
        <v>8</v>
      </c>
      <c r="AP10" s="65" t="s">
        <v>38</v>
      </c>
      <c r="AQ10" s="65">
        <v>9</v>
      </c>
      <c r="AR10" s="51">
        <f t="shared" si="0"/>
        <v>121</v>
      </c>
      <c r="AS10" s="142"/>
      <c r="AT10" s="51"/>
    </row>
    <row r="11" spans="1:46" x14ac:dyDescent="0.25">
      <c r="A11" s="36" t="s">
        <v>40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104"/>
      <c r="N11" s="105"/>
      <c r="O11" s="39"/>
      <c r="P11" s="38"/>
      <c r="Q11" s="39"/>
      <c r="R11" s="39"/>
      <c r="S11" s="39"/>
      <c r="T11" s="105"/>
      <c r="U11" s="38"/>
      <c r="V11" s="106"/>
      <c r="W11" s="50"/>
      <c r="X11" s="38"/>
      <c r="Y11" s="39"/>
      <c r="Z11" s="105"/>
      <c r="AA11" s="38"/>
      <c r="AB11" s="39"/>
      <c r="AC11" s="107"/>
      <c r="AD11" s="39"/>
      <c r="AE11" s="39"/>
      <c r="AF11" s="39"/>
      <c r="AG11" s="39"/>
      <c r="AH11" s="39"/>
      <c r="AI11" s="39"/>
      <c r="AJ11" s="39"/>
      <c r="AK11" s="39"/>
      <c r="AL11" s="39"/>
      <c r="AM11" s="38"/>
      <c r="AN11" s="39"/>
      <c r="AO11" s="38"/>
      <c r="AP11" s="39"/>
      <c r="AQ11" s="38"/>
      <c r="AR11" s="38"/>
      <c r="AS11" s="38"/>
      <c r="AT11" s="38"/>
    </row>
    <row r="12" spans="1:46" x14ac:dyDescent="0.25">
      <c r="A12" s="36">
        <v>1</v>
      </c>
      <c r="B12" s="51"/>
      <c r="C12" s="51"/>
      <c r="D12" s="51">
        <v>93191</v>
      </c>
      <c r="E12" s="52" t="s">
        <v>38</v>
      </c>
      <c r="F12" s="52" t="s">
        <v>38</v>
      </c>
      <c r="G12" s="53"/>
      <c r="H12" s="53"/>
      <c r="I12" s="53"/>
      <c r="J12" s="53"/>
      <c r="K12" s="53"/>
      <c r="L12" s="53"/>
      <c r="M12" s="54"/>
      <c r="N12" s="55" t="s">
        <v>38</v>
      </c>
      <c r="O12" s="56">
        <v>10</v>
      </c>
      <c r="P12" s="52" t="s">
        <v>38</v>
      </c>
      <c r="Q12" s="57">
        <v>9</v>
      </c>
      <c r="R12" s="58" t="s">
        <v>38</v>
      </c>
      <c r="S12" s="57">
        <v>9</v>
      </c>
      <c r="T12" s="55" t="s">
        <v>38</v>
      </c>
      <c r="U12" s="52" t="s">
        <v>38</v>
      </c>
      <c r="V12" s="57">
        <v>13</v>
      </c>
      <c r="W12" s="58" t="s">
        <v>38</v>
      </c>
      <c r="X12" s="52" t="s">
        <v>38</v>
      </c>
      <c r="Y12" s="56">
        <v>13</v>
      </c>
      <c r="Z12" s="55" t="s">
        <v>38</v>
      </c>
      <c r="AA12" s="52" t="s">
        <v>38</v>
      </c>
      <c r="AB12" s="56">
        <v>11</v>
      </c>
      <c r="AC12" s="59" t="s">
        <v>38</v>
      </c>
      <c r="AD12" s="52" t="s">
        <v>38</v>
      </c>
      <c r="AE12" s="61">
        <v>15</v>
      </c>
      <c r="AF12" s="59" t="s">
        <v>38</v>
      </c>
      <c r="AG12" s="52" t="s">
        <v>38</v>
      </c>
      <c r="AH12" s="62">
        <v>15</v>
      </c>
      <c r="AI12" s="59" t="s">
        <v>38</v>
      </c>
      <c r="AJ12" s="57" t="s">
        <v>38</v>
      </c>
      <c r="AK12" s="63">
        <v>15</v>
      </c>
      <c r="AL12" s="58" t="s">
        <v>38</v>
      </c>
      <c r="AM12" s="52">
        <v>9</v>
      </c>
      <c r="AN12" s="52" t="s">
        <v>38</v>
      </c>
      <c r="AO12" s="52">
        <v>10</v>
      </c>
      <c r="AP12" s="52" t="s">
        <v>38</v>
      </c>
      <c r="AQ12" s="52">
        <v>10</v>
      </c>
      <c r="AR12" s="145">
        <f t="shared" si="0"/>
        <v>139</v>
      </c>
      <c r="AS12" s="146" t="s">
        <v>38</v>
      </c>
      <c r="AT12" s="147"/>
    </row>
    <row r="13" spans="1:46" x14ac:dyDescent="0.25">
      <c r="A13" s="36">
        <v>9</v>
      </c>
      <c r="B13" s="51"/>
      <c r="C13" s="51"/>
      <c r="D13" s="51">
        <v>93394</v>
      </c>
      <c r="E13" s="52" t="s">
        <v>38</v>
      </c>
      <c r="F13" s="52" t="s">
        <v>38</v>
      </c>
      <c r="G13" s="53"/>
      <c r="H13" s="53"/>
      <c r="I13" s="53"/>
      <c r="J13" s="53"/>
      <c r="K13" s="53"/>
      <c r="L13" s="53"/>
      <c r="M13" s="54"/>
      <c r="N13" s="55" t="s">
        <v>38</v>
      </c>
      <c r="O13" s="56">
        <v>10</v>
      </c>
      <c r="P13" s="52" t="s">
        <v>38</v>
      </c>
      <c r="Q13" s="57">
        <v>10</v>
      </c>
      <c r="R13" s="58" t="s">
        <v>38</v>
      </c>
      <c r="S13" s="57">
        <v>8</v>
      </c>
      <c r="T13" s="55" t="s">
        <v>38</v>
      </c>
      <c r="U13" s="52" t="s">
        <v>38</v>
      </c>
      <c r="V13" s="57">
        <v>11</v>
      </c>
      <c r="W13" s="58" t="s">
        <v>38</v>
      </c>
      <c r="X13" s="52" t="s">
        <v>38</v>
      </c>
      <c r="Y13" s="56">
        <v>13</v>
      </c>
      <c r="Z13" s="55" t="s">
        <v>38</v>
      </c>
      <c r="AA13" s="52" t="s">
        <v>38</v>
      </c>
      <c r="AB13" s="56">
        <v>10</v>
      </c>
      <c r="AC13" s="59" t="s">
        <v>38</v>
      </c>
      <c r="AD13" s="52" t="s">
        <v>38</v>
      </c>
      <c r="AE13" s="61">
        <v>14</v>
      </c>
      <c r="AF13" s="59" t="s">
        <v>38</v>
      </c>
      <c r="AG13" s="52" t="s">
        <v>38</v>
      </c>
      <c r="AH13" s="62">
        <v>14</v>
      </c>
      <c r="AI13" s="59" t="s">
        <v>38</v>
      </c>
      <c r="AJ13" s="57" t="s">
        <v>38</v>
      </c>
      <c r="AK13" s="63">
        <v>11</v>
      </c>
      <c r="AL13" s="58" t="s">
        <v>38</v>
      </c>
      <c r="AM13" s="52">
        <v>8</v>
      </c>
      <c r="AN13" s="52" t="s">
        <v>38</v>
      </c>
      <c r="AO13" s="52">
        <v>9</v>
      </c>
      <c r="AP13" s="52" t="s">
        <v>38</v>
      </c>
      <c r="AQ13" s="52">
        <v>9</v>
      </c>
      <c r="AR13" s="145">
        <f t="shared" si="0"/>
        <v>127</v>
      </c>
      <c r="AS13" s="146" t="s">
        <v>38</v>
      </c>
      <c r="AT13" s="147"/>
    </row>
    <row r="14" spans="1:46" x14ac:dyDescent="0.25">
      <c r="A14" s="36" t="s">
        <v>41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104"/>
      <c r="N14" s="105"/>
      <c r="O14" s="39"/>
      <c r="P14" s="38"/>
      <c r="Q14" s="39"/>
      <c r="R14" s="39"/>
      <c r="S14" s="39"/>
      <c r="T14" s="105"/>
      <c r="U14" s="38"/>
      <c r="V14" s="106"/>
      <c r="W14" s="50"/>
      <c r="X14" s="38"/>
      <c r="Y14" s="39"/>
      <c r="Z14" s="105"/>
      <c r="AA14" s="38"/>
      <c r="AB14" s="39"/>
      <c r="AC14" s="107"/>
      <c r="AD14" s="39"/>
      <c r="AE14" s="39"/>
      <c r="AF14" s="39"/>
      <c r="AG14" s="39"/>
      <c r="AH14" s="39"/>
      <c r="AI14" s="39"/>
      <c r="AJ14" s="39"/>
      <c r="AK14" s="39"/>
      <c r="AL14" s="39"/>
      <c r="AM14" s="38"/>
      <c r="AN14" s="39"/>
      <c r="AO14" s="38"/>
      <c r="AP14" s="39"/>
      <c r="AQ14" s="38"/>
      <c r="AR14" s="38"/>
      <c r="AS14" s="38"/>
      <c r="AT14" s="38"/>
    </row>
    <row r="15" spans="1:46" x14ac:dyDescent="0.25">
      <c r="A15" s="36">
        <v>1</v>
      </c>
      <c r="B15" s="51"/>
      <c r="C15" s="51"/>
      <c r="D15" s="51">
        <v>93197</v>
      </c>
      <c r="E15" s="52" t="s">
        <v>38</v>
      </c>
      <c r="F15" s="52" t="s">
        <v>38</v>
      </c>
      <c r="G15" s="53"/>
      <c r="H15" s="53"/>
      <c r="I15" s="53"/>
      <c r="J15" s="53"/>
      <c r="K15" s="53"/>
      <c r="L15" s="53"/>
      <c r="M15" s="54"/>
      <c r="N15" s="55" t="s">
        <v>38</v>
      </c>
      <c r="O15" s="56">
        <v>7</v>
      </c>
      <c r="P15" s="52" t="s">
        <v>38</v>
      </c>
      <c r="Q15" s="57">
        <v>6</v>
      </c>
      <c r="R15" s="58" t="s">
        <v>38</v>
      </c>
      <c r="S15" s="57">
        <v>6</v>
      </c>
      <c r="T15" s="55" t="s">
        <v>38</v>
      </c>
      <c r="U15" s="52" t="s">
        <v>38</v>
      </c>
      <c r="V15" s="57">
        <v>10</v>
      </c>
      <c r="W15" s="58" t="s">
        <v>38</v>
      </c>
      <c r="X15" s="52" t="s">
        <v>38</v>
      </c>
      <c r="Y15" s="56">
        <v>10</v>
      </c>
      <c r="Z15" s="55" t="s">
        <v>38</v>
      </c>
      <c r="AA15" s="52" t="s">
        <v>38</v>
      </c>
      <c r="AB15" s="56">
        <v>11</v>
      </c>
      <c r="AC15" s="59" t="s">
        <v>38</v>
      </c>
      <c r="AD15" s="52" t="s">
        <v>38</v>
      </c>
      <c r="AE15" s="61">
        <v>15</v>
      </c>
      <c r="AF15" s="59" t="s">
        <v>38</v>
      </c>
      <c r="AG15" s="52" t="s">
        <v>38</v>
      </c>
      <c r="AH15" s="62">
        <v>13</v>
      </c>
      <c r="AI15" s="59" t="s">
        <v>38</v>
      </c>
      <c r="AJ15" s="57" t="s">
        <v>38</v>
      </c>
      <c r="AK15" s="63">
        <v>14</v>
      </c>
      <c r="AL15" s="58" t="s">
        <v>38</v>
      </c>
      <c r="AM15" s="52">
        <v>6</v>
      </c>
      <c r="AN15" s="52" t="s">
        <v>38</v>
      </c>
      <c r="AO15" s="52">
        <v>9</v>
      </c>
      <c r="AP15" s="52" t="s">
        <v>38</v>
      </c>
      <c r="AQ15" s="52">
        <v>9</v>
      </c>
      <c r="AR15" s="147">
        <f t="shared" si="0"/>
        <v>116</v>
      </c>
      <c r="AS15" s="148"/>
      <c r="AT15" s="147"/>
    </row>
    <row r="16" spans="1:46" x14ac:dyDescent="0.25">
      <c r="A16" s="36">
        <v>4</v>
      </c>
      <c r="B16" s="51"/>
      <c r="C16" s="51"/>
      <c r="D16" s="51">
        <v>93253</v>
      </c>
      <c r="E16" s="52" t="s">
        <v>38</v>
      </c>
      <c r="F16" s="52" t="s">
        <v>38</v>
      </c>
      <c r="G16" s="53"/>
      <c r="H16" s="53"/>
      <c r="I16" s="53"/>
      <c r="J16" s="53"/>
      <c r="K16" s="53"/>
      <c r="L16" s="53"/>
      <c r="M16" s="54"/>
      <c r="N16" s="55" t="s">
        <v>38</v>
      </c>
      <c r="O16" s="56">
        <v>9</v>
      </c>
      <c r="P16" s="52" t="s">
        <v>38</v>
      </c>
      <c r="Q16" s="57">
        <v>7</v>
      </c>
      <c r="R16" s="58" t="s">
        <v>38</v>
      </c>
      <c r="S16" s="57">
        <v>7</v>
      </c>
      <c r="T16" s="55" t="s">
        <v>38</v>
      </c>
      <c r="U16" s="52" t="s">
        <v>38</v>
      </c>
      <c r="V16" s="57">
        <v>11</v>
      </c>
      <c r="W16" s="58" t="s">
        <v>38</v>
      </c>
      <c r="X16" s="52" t="s">
        <v>38</v>
      </c>
      <c r="Y16" s="56">
        <v>11</v>
      </c>
      <c r="Z16" s="55" t="s">
        <v>38</v>
      </c>
      <c r="AA16" s="52" t="s">
        <v>38</v>
      </c>
      <c r="AB16" s="56">
        <v>12</v>
      </c>
      <c r="AC16" s="59" t="s">
        <v>38</v>
      </c>
      <c r="AD16" s="52" t="s">
        <v>38</v>
      </c>
      <c r="AE16" s="61">
        <v>14</v>
      </c>
      <c r="AF16" s="59" t="s">
        <v>38</v>
      </c>
      <c r="AG16" s="52" t="s">
        <v>38</v>
      </c>
      <c r="AH16" s="62">
        <v>15</v>
      </c>
      <c r="AI16" s="59" t="s">
        <v>38</v>
      </c>
      <c r="AJ16" s="57" t="s">
        <v>38</v>
      </c>
      <c r="AK16" s="63">
        <v>15</v>
      </c>
      <c r="AL16" s="58" t="s">
        <v>38</v>
      </c>
      <c r="AM16" s="52">
        <v>7</v>
      </c>
      <c r="AN16" s="52" t="s">
        <v>38</v>
      </c>
      <c r="AO16" s="52">
        <v>10</v>
      </c>
      <c r="AP16" s="52" t="s">
        <v>38</v>
      </c>
      <c r="AQ16" s="52">
        <v>10</v>
      </c>
      <c r="AR16" s="145">
        <f t="shared" si="0"/>
        <v>128</v>
      </c>
      <c r="AS16" s="146" t="s">
        <v>38</v>
      </c>
      <c r="AT16" s="147"/>
    </row>
    <row r="17" spans="1:46" x14ac:dyDescent="0.25">
      <c r="A17" s="36">
        <v>8</v>
      </c>
      <c r="B17" s="51"/>
      <c r="C17" s="51"/>
      <c r="D17" s="51">
        <v>93334</v>
      </c>
      <c r="E17" s="52" t="s">
        <v>38</v>
      </c>
      <c r="F17" s="52" t="s">
        <v>38</v>
      </c>
      <c r="G17" s="53"/>
      <c r="H17" s="53"/>
      <c r="I17" s="53"/>
      <c r="J17" s="53"/>
      <c r="K17" s="53"/>
      <c r="L17" s="53"/>
      <c r="M17" s="54"/>
      <c r="N17" s="55" t="s">
        <v>38</v>
      </c>
      <c r="O17" s="56">
        <v>7</v>
      </c>
      <c r="P17" s="52" t="s">
        <v>38</v>
      </c>
      <c r="Q17" s="57">
        <v>10</v>
      </c>
      <c r="R17" s="58" t="s">
        <v>38</v>
      </c>
      <c r="S17" s="57">
        <v>6</v>
      </c>
      <c r="T17" s="55" t="s">
        <v>38</v>
      </c>
      <c r="U17" s="52" t="s">
        <v>38</v>
      </c>
      <c r="V17" s="57">
        <v>14</v>
      </c>
      <c r="W17" s="58" t="s">
        <v>38</v>
      </c>
      <c r="X17" s="52" t="s">
        <v>38</v>
      </c>
      <c r="Y17" s="56">
        <v>12</v>
      </c>
      <c r="Z17" s="55" t="s">
        <v>38</v>
      </c>
      <c r="AA17" s="52" t="s">
        <v>38</v>
      </c>
      <c r="AB17" s="56">
        <v>13</v>
      </c>
      <c r="AC17" s="59" t="s">
        <v>38</v>
      </c>
      <c r="AD17" s="52" t="s">
        <v>38</v>
      </c>
      <c r="AE17" s="61">
        <v>14</v>
      </c>
      <c r="AF17" s="59" t="s">
        <v>38</v>
      </c>
      <c r="AG17" s="52" t="s">
        <v>38</v>
      </c>
      <c r="AH17" s="62">
        <v>14</v>
      </c>
      <c r="AI17" s="59" t="s">
        <v>38</v>
      </c>
      <c r="AJ17" s="57" t="s">
        <v>38</v>
      </c>
      <c r="AK17" s="63">
        <v>15</v>
      </c>
      <c r="AL17" s="58" t="s">
        <v>38</v>
      </c>
      <c r="AM17" s="52">
        <v>9</v>
      </c>
      <c r="AN17" s="52" t="s">
        <v>38</v>
      </c>
      <c r="AO17" s="52">
        <v>10</v>
      </c>
      <c r="AP17" s="52" t="s">
        <v>38</v>
      </c>
      <c r="AQ17" s="52">
        <v>9</v>
      </c>
      <c r="AR17" s="145">
        <f t="shared" si="0"/>
        <v>133</v>
      </c>
      <c r="AS17" s="146" t="s">
        <v>38</v>
      </c>
      <c r="AT17" s="147"/>
    </row>
    <row r="18" spans="1:46" x14ac:dyDescent="0.25">
      <c r="A18" s="36">
        <v>9</v>
      </c>
      <c r="B18" s="51"/>
      <c r="C18" s="51"/>
      <c r="D18" s="51">
        <v>93360</v>
      </c>
      <c r="E18" s="52" t="s">
        <v>38</v>
      </c>
      <c r="F18" s="52" t="s">
        <v>38</v>
      </c>
      <c r="G18" s="53"/>
      <c r="H18" s="53"/>
      <c r="I18" s="53"/>
      <c r="J18" s="53"/>
      <c r="K18" s="53"/>
      <c r="L18" s="53"/>
      <c r="M18" s="54"/>
      <c r="N18" s="55" t="s">
        <v>38</v>
      </c>
      <c r="O18" s="56">
        <v>10</v>
      </c>
      <c r="P18" s="52" t="s">
        <v>38</v>
      </c>
      <c r="Q18" s="57">
        <v>10</v>
      </c>
      <c r="R18" s="58" t="s">
        <v>38</v>
      </c>
      <c r="S18" s="57">
        <v>9</v>
      </c>
      <c r="T18" s="55" t="s">
        <v>38</v>
      </c>
      <c r="U18" s="52" t="s">
        <v>38</v>
      </c>
      <c r="V18" s="57">
        <v>12</v>
      </c>
      <c r="W18" s="58" t="s">
        <v>38</v>
      </c>
      <c r="X18" s="52" t="s">
        <v>38</v>
      </c>
      <c r="Y18" s="56">
        <v>12</v>
      </c>
      <c r="Z18" s="55" t="s">
        <v>38</v>
      </c>
      <c r="AA18" s="52" t="s">
        <v>38</v>
      </c>
      <c r="AB18" s="56">
        <v>12</v>
      </c>
      <c r="AC18" s="59" t="s">
        <v>38</v>
      </c>
      <c r="AD18" s="52" t="s">
        <v>38</v>
      </c>
      <c r="AE18" s="61">
        <v>13</v>
      </c>
      <c r="AF18" s="59" t="s">
        <v>38</v>
      </c>
      <c r="AG18" s="52" t="s">
        <v>38</v>
      </c>
      <c r="AH18" s="62">
        <v>15</v>
      </c>
      <c r="AI18" s="59" t="s">
        <v>38</v>
      </c>
      <c r="AJ18" s="57" t="s">
        <v>38</v>
      </c>
      <c r="AK18" s="63">
        <v>15</v>
      </c>
      <c r="AL18" s="58" t="s">
        <v>38</v>
      </c>
      <c r="AM18" s="52">
        <v>9</v>
      </c>
      <c r="AN18" s="52" t="s">
        <v>38</v>
      </c>
      <c r="AO18" s="52">
        <v>10</v>
      </c>
      <c r="AP18" s="52" t="s">
        <v>38</v>
      </c>
      <c r="AQ18" s="52">
        <v>9</v>
      </c>
      <c r="AR18" s="145">
        <f t="shared" si="0"/>
        <v>136</v>
      </c>
      <c r="AS18" s="146" t="s">
        <v>38</v>
      </c>
      <c r="AT18" s="147"/>
    </row>
    <row r="19" spans="1:46" x14ac:dyDescent="0.25">
      <c r="A19" s="36">
        <v>10</v>
      </c>
      <c r="B19" s="51"/>
      <c r="C19" s="51"/>
      <c r="D19" s="51">
        <v>93389</v>
      </c>
      <c r="E19" s="52" t="s">
        <v>38</v>
      </c>
      <c r="F19" s="52" t="s">
        <v>38</v>
      </c>
      <c r="G19" s="53"/>
      <c r="H19" s="53"/>
      <c r="I19" s="53"/>
      <c r="J19" s="53"/>
      <c r="K19" s="53"/>
      <c r="L19" s="53"/>
      <c r="M19" s="54"/>
      <c r="N19" s="55" t="s">
        <v>38</v>
      </c>
      <c r="O19" s="56">
        <v>6</v>
      </c>
      <c r="P19" s="52" t="s">
        <v>38</v>
      </c>
      <c r="Q19" s="57">
        <v>9</v>
      </c>
      <c r="R19" s="58" t="s">
        <v>38</v>
      </c>
      <c r="S19" s="57">
        <v>6</v>
      </c>
      <c r="T19" s="55" t="s">
        <v>38</v>
      </c>
      <c r="U19" s="52" t="s">
        <v>38</v>
      </c>
      <c r="V19" s="57">
        <v>12</v>
      </c>
      <c r="W19" s="58" t="s">
        <v>38</v>
      </c>
      <c r="X19" s="52" t="s">
        <v>38</v>
      </c>
      <c r="Y19" s="56">
        <v>12</v>
      </c>
      <c r="Z19" s="55" t="s">
        <v>38</v>
      </c>
      <c r="AA19" s="52" t="s">
        <v>38</v>
      </c>
      <c r="AB19" s="56">
        <v>14</v>
      </c>
      <c r="AC19" s="59" t="s">
        <v>38</v>
      </c>
      <c r="AD19" s="52" t="s">
        <v>38</v>
      </c>
      <c r="AE19" s="61">
        <v>13</v>
      </c>
      <c r="AF19" s="59" t="s">
        <v>38</v>
      </c>
      <c r="AG19" s="52" t="s">
        <v>38</v>
      </c>
      <c r="AH19" s="62">
        <v>13</v>
      </c>
      <c r="AI19" s="59" t="s">
        <v>38</v>
      </c>
      <c r="AJ19" s="57" t="s">
        <v>38</v>
      </c>
      <c r="AK19" s="63">
        <v>14</v>
      </c>
      <c r="AL19" s="58" t="s">
        <v>38</v>
      </c>
      <c r="AM19" s="52">
        <v>8</v>
      </c>
      <c r="AN19" s="52" t="s">
        <v>38</v>
      </c>
      <c r="AO19" s="52">
        <v>10</v>
      </c>
      <c r="AP19" s="52" t="s">
        <v>38</v>
      </c>
      <c r="AQ19" s="52">
        <v>9</v>
      </c>
      <c r="AR19" s="147">
        <f t="shared" si="0"/>
        <v>126</v>
      </c>
      <c r="AS19" s="148"/>
      <c r="AT19" s="147"/>
    </row>
    <row r="20" spans="1:46" x14ac:dyDescent="0.25">
      <c r="A20" s="36">
        <v>11</v>
      </c>
      <c r="B20" s="51"/>
      <c r="C20" s="51"/>
      <c r="D20" s="51">
        <v>87312</v>
      </c>
      <c r="E20" s="52" t="s">
        <v>38</v>
      </c>
      <c r="F20" s="52" t="s">
        <v>38</v>
      </c>
      <c r="G20" s="53"/>
      <c r="H20" s="53"/>
      <c r="I20" s="53"/>
      <c r="J20" s="53"/>
      <c r="K20" s="53"/>
      <c r="L20" s="53"/>
      <c r="M20" s="54"/>
      <c r="N20" s="55" t="s">
        <v>38</v>
      </c>
      <c r="O20" s="56">
        <v>9</v>
      </c>
      <c r="P20" s="52" t="s">
        <v>38</v>
      </c>
      <c r="Q20" s="57">
        <v>7</v>
      </c>
      <c r="R20" s="58" t="s">
        <v>38</v>
      </c>
      <c r="S20" s="57">
        <v>7</v>
      </c>
      <c r="T20" s="55" t="s">
        <v>38</v>
      </c>
      <c r="U20" s="52" t="s">
        <v>38</v>
      </c>
      <c r="V20" s="57">
        <v>10</v>
      </c>
      <c r="W20" s="58" t="s">
        <v>38</v>
      </c>
      <c r="X20" s="52" t="s">
        <v>38</v>
      </c>
      <c r="Y20" s="56">
        <v>12</v>
      </c>
      <c r="Z20" s="55" t="s">
        <v>38</v>
      </c>
      <c r="AA20" s="52" t="s">
        <v>38</v>
      </c>
      <c r="AB20" s="56">
        <v>12</v>
      </c>
      <c r="AC20" s="59" t="s">
        <v>38</v>
      </c>
      <c r="AD20" s="52" t="s">
        <v>38</v>
      </c>
      <c r="AE20" s="61">
        <v>13</v>
      </c>
      <c r="AF20" s="59" t="s">
        <v>38</v>
      </c>
      <c r="AG20" s="52" t="s">
        <v>38</v>
      </c>
      <c r="AH20" s="62">
        <v>14</v>
      </c>
      <c r="AI20" s="59" t="s">
        <v>38</v>
      </c>
      <c r="AJ20" s="57" t="s">
        <v>38</v>
      </c>
      <c r="AK20" s="63">
        <v>13</v>
      </c>
      <c r="AL20" s="58" t="s">
        <v>38</v>
      </c>
      <c r="AM20" s="52">
        <v>6</v>
      </c>
      <c r="AN20" s="52" t="s">
        <v>38</v>
      </c>
      <c r="AO20" s="52">
        <v>10</v>
      </c>
      <c r="AP20" s="52" t="s">
        <v>38</v>
      </c>
      <c r="AQ20" s="52">
        <v>8</v>
      </c>
      <c r="AR20" s="147">
        <f t="shared" si="0"/>
        <v>121</v>
      </c>
      <c r="AS20" s="148"/>
      <c r="AT20" s="147"/>
    </row>
    <row r="21" spans="1:46" x14ac:dyDescent="0.25">
      <c r="A21" s="36" t="s">
        <v>42</v>
      </c>
      <c r="B21" s="37"/>
      <c r="C21" s="37"/>
      <c r="D21" s="37"/>
      <c r="E21" s="37"/>
      <c r="F21" s="37"/>
      <c r="G21" s="38"/>
      <c r="H21" s="38"/>
      <c r="I21" s="38"/>
      <c r="J21" s="38"/>
      <c r="K21" s="38"/>
      <c r="L21" s="38"/>
      <c r="M21" s="39"/>
      <c r="N21" s="105"/>
      <c r="O21" s="39"/>
      <c r="P21" s="38"/>
      <c r="Q21" s="39"/>
      <c r="R21" s="39"/>
      <c r="S21" s="39"/>
      <c r="T21" s="105"/>
      <c r="U21" s="38"/>
      <c r="V21" s="106"/>
      <c r="W21" s="50"/>
      <c r="X21" s="38"/>
      <c r="Y21" s="39"/>
      <c r="Z21" s="105"/>
      <c r="AA21" s="38"/>
      <c r="AB21" s="39"/>
      <c r="AC21" s="107"/>
      <c r="AD21" s="39"/>
      <c r="AE21" s="39"/>
      <c r="AF21" s="39"/>
      <c r="AG21" s="39"/>
      <c r="AH21" s="39"/>
      <c r="AI21" s="39"/>
      <c r="AJ21" s="39"/>
      <c r="AK21" s="39"/>
      <c r="AL21" s="39"/>
      <c r="AM21" s="38"/>
      <c r="AN21" s="39"/>
      <c r="AO21" s="38"/>
      <c r="AP21" s="39"/>
      <c r="AQ21" s="38"/>
      <c r="AR21" s="38"/>
      <c r="AS21" s="38"/>
      <c r="AT21" s="38"/>
    </row>
    <row r="22" spans="1:46" x14ac:dyDescent="0.25">
      <c r="A22" s="36">
        <v>1</v>
      </c>
      <c r="B22" s="51"/>
      <c r="C22" s="51"/>
      <c r="D22" s="51">
        <v>93215</v>
      </c>
      <c r="E22" s="52" t="s">
        <v>38</v>
      </c>
      <c r="F22" s="52" t="s">
        <v>38</v>
      </c>
      <c r="G22" s="53"/>
      <c r="H22" s="53"/>
      <c r="I22" s="53"/>
      <c r="J22" s="53"/>
      <c r="K22" s="53"/>
      <c r="L22" s="53"/>
      <c r="M22" s="54"/>
      <c r="N22" s="55" t="s">
        <v>38</v>
      </c>
      <c r="O22" s="56">
        <v>7</v>
      </c>
      <c r="P22" s="52" t="s">
        <v>38</v>
      </c>
      <c r="Q22" s="57">
        <v>9</v>
      </c>
      <c r="R22" s="58" t="s">
        <v>38</v>
      </c>
      <c r="S22" s="57">
        <v>9</v>
      </c>
      <c r="T22" s="55" t="s">
        <v>38</v>
      </c>
      <c r="U22" s="52" t="s">
        <v>38</v>
      </c>
      <c r="V22" s="57">
        <v>12</v>
      </c>
      <c r="W22" s="58" t="s">
        <v>38</v>
      </c>
      <c r="X22" s="52" t="s">
        <v>38</v>
      </c>
      <c r="Y22" s="56">
        <v>13</v>
      </c>
      <c r="Z22" s="55" t="s">
        <v>38</v>
      </c>
      <c r="AA22" s="52" t="s">
        <v>38</v>
      </c>
      <c r="AB22" s="56">
        <v>14</v>
      </c>
      <c r="AC22" s="59" t="s">
        <v>38</v>
      </c>
      <c r="AD22" s="52" t="s">
        <v>38</v>
      </c>
      <c r="AE22" s="61">
        <v>14</v>
      </c>
      <c r="AF22" s="59" t="s">
        <v>38</v>
      </c>
      <c r="AG22" s="52" t="s">
        <v>38</v>
      </c>
      <c r="AH22" s="62">
        <v>15</v>
      </c>
      <c r="AI22" s="59" t="s">
        <v>38</v>
      </c>
      <c r="AJ22" s="57" t="s">
        <v>38</v>
      </c>
      <c r="AK22" s="63">
        <v>15</v>
      </c>
      <c r="AL22" s="58" t="s">
        <v>38</v>
      </c>
      <c r="AM22" s="52">
        <v>10</v>
      </c>
      <c r="AN22" s="52" t="s">
        <v>38</v>
      </c>
      <c r="AO22" s="52">
        <v>10</v>
      </c>
      <c r="AP22" s="52" t="s">
        <v>38</v>
      </c>
      <c r="AQ22" s="52">
        <v>9</v>
      </c>
      <c r="AR22" s="145">
        <f t="shared" si="0"/>
        <v>137</v>
      </c>
      <c r="AS22" s="146" t="s">
        <v>38</v>
      </c>
      <c r="AT22" s="147"/>
    </row>
    <row r="23" spans="1:46" x14ac:dyDescent="0.25">
      <c r="A23" s="36">
        <v>2</v>
      </c>
      <c r="B23" s="110"/>
      <c r="C23" s="110"/>
      <c r="D23" s="110">
        <v>93517</v>
      </c>
      <c r="E23" s="52" t="s">
        <v>38</v>
      </c>
      <c r="F23" s="52" t="s">
        <v>38</v>
      </c>
      <c r="G23" s="53"/>
      <c r="H23" s="53"/>
      <c r="I23" s="53"/>
      <c r="J23" s="53"/>
      <c r="K23" s="53"/>
      <c r="L23" s="53"/>
      <c r="M23" s="54"/>
      <c r="N23" s="55" t="s">
        <v>38</v>
      </c>
      <c r="O23" s="108">
        <v>8</v>
      </c>
      <c r="P23" s="52" t="s">
        <v>38</v>
      </c>
      <c r="Q23" s="109">
        <v>10</v>
      </c>
      <c r="R23" s="58" t="s">
        <v>38</v>
      </c>
      <c r="S23" s="109">
        <v>9</v>
      </c>
      <c r="T23" s="55" t="s">
        <v>38</v>
      </c>
      <c r="U23" s="52" t="s">
        <v>38</v>
      </c>
      <c r="V23" s="57">
        <v>11</v>
      </c>
      <c r="W23" s="58" t="s">
        <v>38</v>
      </c>
      <c r="X23" s="52" t="s">
        <v>38</v>
      </c>
      <c r="Y23" s="56">
        <v>12</v>
      </c>
      <c r="Z23" s="55" t="s">
        <v>38</v>
      </c>
      <c r="AA23" s="52" t="s">
        <v>38</v>
      </c>
      <c r="AB23" s="56">
        <v>10</v>
      </c>
      <c r="AC23" s="59" t="s">
        <v>38</v>
      </c>
      <c r="AD23" s="52" t="s">
        <v>38</v>
      </c>
      <c r="AE23" s="61">
        <v>9</v>
      </c>
      <c r="AF23" s="59" t="s">
        <v>38</v>
      </c>
      <c r="AG23" s="52" t="s">
        <v>38</v>
      </c>
      <c r="AH23" s="62">
        <v>12</v>
      </c>
      <c r="AI23" s="59" t="s">
        <v>38</v>
      </c>
      <c r="AJ23" s="57" t="s">
        <v>38</v>
      </c>
      <c r="AK23" s="63">
        <v>11</v>
      </c>
      <c r="AL23" s="58" t="s">
        <v>38</v>
      </c>
      <c r="AM23" s="52">
        <v>9</v>
      </c>
      <c r="AN23" s="52" t="s">
        <v>38</v>
      </c>
      <c r="AO23" s="52">
        <v>10</v>
      </c>
      <c r="AP23" s="52" t="s">
        <v>38</v>
      </c>
      <c r="AQ23" s="52">
        <v>8</v>
      </c>
      <c r="AR23" s="147">
        <f t="shared" si="0"/>
        <v>119</v>
      </c>
      <c r="AS23" s="148"/>
      <c r="AT23" s="147"/>
    </row>
    <row r="24" spans="1:46" x14ac:dyDescent="0.25">
      <c r="A24" s="36">
        <v>4</v>
      </c>
      <c r="B24" s="51"/>
      <c r="C24" s="51"/>
      <c r="D24" s="51">
        <v>89590</v>
      </c>
      <c r="E24" s="52" t="s">
        <v>38</v>
      </c>
      <c r="F24" s="52" t="s">
        <v>38</v>
      </c>
      <c r="G24" s="53"/>
      <c r="H24" s="53"/>
      <c r="I24" s="53"/>
      <c r="J24" s="53"/>
      <c r="K24" s="53"/>
      <c r="L24" s="53"/>
      <c r="M24" s="54"/>
      <c r="N24" s="55" t="s">
        <v>38</v>
      </c>
      <c r="O24" s="108">
        <v>8</v>
      </c>
      <c r="P24" s="52" t="s">
        <v>38</v>
      </c>
      <c r="Q24" s="109">
        <v>10</v>
      </c>
      <c r="R24" s="114" t="s">
        <v>38</v>
      </c>
      <c r="S24" s="109">
        <v>9</v>
      </c>
      <c r="T24" s="55" t="s">
        <v>38</v>
      </c>
      <c r="U24" s="52" t="s">
        <v>38</v>
      </c>
      <c r="V24" s="57">
        <v>11</v>
      </c>
      <c r="W24" s="58" t="s">
        <v>38</v>
      </c>
      <c r="X24" s="52" t="s">
        <v>38</v>
      </c>
      <c r="Y24" s="56">
        <v>12</v>
      </c>
      <c r="Z24" s="55" t="s">
        <v>38</v>
      </c>
      <c r="AA24" s="52" t="s">
        <v>38</v>
      </c>
      <c r="AB24" s="56">
        <v>11</v>
      </c>
      <c r="AC24" s="59" t="s">
        <v>38</v>
      </c>
      <c r="AD24" s="52" t="s">
        <v>38</v>
      </c>
      <c r="AE24" s="61">
        <v>14</v>
      </c>
      <c r="AF24" s="59" t="s">
        <v>38</v>
      </c>
      <c r="AG24" s="52" t="s">
        <v>38</v>
      </c>
      <c r="AH24" s="62">
        <v>13</v>
      </c>
      <c r="AI24" s="59" t="s">
        <v>38</v>
      </c>
      <c r="AJ24" s="57" t="s">
        <v>38</v>
      </c>
      <c r="AK24" s="63">
        <v>14</v>
      </c>
      <c r="AL24" s="58" t="s">
        <v>38</v>
      </c>
      <c r="AM24" s="52">
        <v>6</v>
      </c>
      <c r="AN24" s="52" t="s">
        <v>38</v>
      </c>
      <c r="AO24" s="52">
        <v>10</v>
      </c>
      <c r="AP24" s="52" t="s">
        <v>38</v>
      </c>
      <c r="AQ24" s="52">
        <v>10</v>
      </c>
      <c r="AR24" s="145">
        <f t="shared" si="0"/>
        <v>128</v>
      </c>
      <c r="AS24" s="146" t="s">
        <v>38</v>
      </c>
      <c r="AT24" s="147"/>
    </row>
    <row r="25" spans="1:46" x14ac:dyDescent="0.25">
      <c r="A25" s="36">
        <v>9</v>
      </c>
      <c r="B25" s="51"/>
      <c r="C25" s="51"/>
      <c r="D25" s="51">
        <v>93367</v>
      </c>
      <c r="E25" s="52" t="s">
        <v>38</v>
      </c>
      <c r="F25" s="52" t="s">
        <v>38</v>
      </c>
      <c r="G25" s="53"/>
      <c r="H25" s="53"/>
      <c r="I25" s="53"/>
      <c r="J25" s="53"/>
      <c r="K25" s="53"/>
      <c r="L25" s="53"/>
      <c r="M25" s="54"/>
      <c r="N25" s="55" t="s">
        <v>38</v>
      </c>
      <c r="O25" s="56">
        <v>8</v>
      </c>
      <c r="P25" s="52" t="s">
        <v>38</v>
      </c>
      <c r="Q25" s="57">
        <v>9</v>
      </c>
      <c r="R25" s="58" t="s">
        <v>38</v>
      </c>
      <c r="S25" s="57">
        <v>6</v>
      </c>
      <c r="T25" s="55" t="s">
        <v>38</v>
      </c>
      <c r="U25" s="52" t="s">
        <v>38</v>
      </c>
      <c r="V25" s="57">
        <v>11</v>
      </c>
      <c r="W25" s="58" t="s">
        <v>38</v>
      </c>
      <c r="X25" s="52" t="s">
        <v>38</v>
      </c>
      <c r="Y25" s="56">
        <v>13</v>
      </c>
      <c r="Z25" s="55" t="s">
        <v>38</v>
      </c>
      <c r="AA25" s="52" t="s">
        <v>38</v>
      </c>
      <c r="AB25" s="56">
        <v>13</v>
      </c>
      <c r="AC25" s="59" t="s">
        <v>38</v>
      </c>
      <c r="AD25" s="52" t="s">
        <v>38</v>
      </c>
      <c r="AE25" s="61">
        <v>13</v>
      </c>
      <c r="AF25" s="59" t="s">
        <v>38</v>
      </c>
      <c r="AG25" s="52" t="s">
        <v>38</v>
      </c>
      <c r="AH25" s="62">
        <v>11</v>
      </c>
      <c r="AI25" s="59" t="s">
        <v>38</v>
      </c>
      <c r="AJ25" s="57" t="s">
        <v>38</v>
      </c>
      <c r="AK25" s="63">
        <v>14</v>
      </c>
      <c r="AL25" s="58" t="s">
        <v>38</v>
      </c>
      <c r="AM25" s="52">
        <v>9</v>
      </c>
      <c r="AN25" s="52" t="s">
        <v>38</v>
      </c>
      <c r="AO25" s="52">
        <v>10</v>
      </c>
      <c r="AP25" s="52" t="s">
        <v>38</v>
      </c>
      <c r="AQ25" s="52">
        <v>9</v>
      </c>
      <c r="AR25" s="147">
        <f t="shared" si="0"/>
        <v>126</v>
      </c>
      <c r="AS25" s="148"/>
      <c r="AT25" s="147"/>
    </row>
    <row r="26" spans="1:46" hidden="1" x14ac:dyDescent="0.25">
      <c r="A26" s="73">
        <v>13</v>
      </c>
      <c r="B26" s="74"/>
      <c r="C26" s="74"/>
      <c r="D26" s="74">
        <v>94024</v>
      </c>
      <c r="E26" s="75" t="s">
        <v>39</v>
      </c>
      <c r="F26" s="75" t="e">
        <v>#N/A</v>
      </c>
      <c r="G26" s="76"/>
      <c r="H26" s="76"/>
      <c r="I26" s="76"/>
      <c r="J26" s="76"/>
      <c r="K26" s="76"/>
      <c r="L26" s="76"/>
      <c r="M26" s="77"/>
      <c r="N26" s="78" t="s">
        <v>39</v>
      </c>
      <c r="O26" s="111" t="s">
        <v>39</v>
      </c>
      <c r="P26" s="75" t="s">
        <v>39</v>
      </c>
      <c r="Q26" s="82" t="s">
        <v>39</v>
      </c>
      <c r="R26" s="81" t="s">
        <v>39</v>
      </c>
      <c r="S26" s="82" t="s">
        <v>39</v>
      </c>
      <c r="T26" s="55" t="e">
        <v>#N/A</v>
      </c>
      <c r="U26" s="75" t="s">
        <v>39</v>
      </c>
      <c r="V26" s="57" t="e">
        <v>#N/A</v>
      </c>
      <c r="W26" s="58" t="e">
        <v>#N/A</v>
      </c>
      <c r="X26" s="75" t="s">
        <v>39</v>
      </c>
      <c r="Y26" s="56" t="e">
        <v>#N/A</v>
      </c>
      <c r="Z26" s="55" t="e">
        <v>#N/A</v>
      </c>
      <c r="AA26" s="75"/>
      <c r="AB26" s="56" t="e">
        <v>#N/A</v>
      </c>
      <c r="AC26" s="59" t="s">
        <v>39</v>
      </c>
      <c r="AD26" s="75"/>
      <c r="AE26" s="61" t="e">
        <v>#N/A</v>
      </c>
      <c r="AF26" s="59" t="s">
        <v>39</v>
      </c>
      <c r="AG26" s="113"/>
      <c r="AH26" s="62" t="e">
        <v>#N/A</v>
      </c>
      <c r="AI26" s="59" t="s">
        <v>39</v>
      </c>
      <c r="AJ26" s="112"/>
      <c r="AK26" s="63" t="e">
        <v>#N/A</v>
      </c>
      <c r="AL26" s="64" t="s">
        <v>38</v>
      </c>
      <c r="AM26" s="65" t="e">
        <v>#N/A</v>
      </c>
      <c r="AN26" s="65" t="s">
        <v>38</v>
      </c>
      <c r="AO26" s="65" t="e">
        <v>#N/A</v>
      </c>
      <c r="AP26" s="65" t="s">
        <v>38</v>
      </c>
      <c r="AQ26" s="65" t="e">
        <v>#N/A</v>
      </c>
      <c r="AR26" s="51" t="e">
        <f t="shared" si="0"/>
        <v>#N/A</v>
      </c>
      <c r="AS26" s="142"/>
      <c r="AT26" s="51"/>
    </row>
    <row r="27" spans="1:46" x14ac:dyDescent="0.25">
      <c r="A27" s="36" t="s">
        <v>43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104"/>
      <c r="N27" s="105"/>
      <c r="O27" s="39"/>
      <c r="P27" s="38"/>
      <c r="Q27" s="39"/>
      <c r="R27" s="39"/>
      <c r="S27" s="39"/>
      <c r="T27" s="105"/>
      <c r="U27" s="38"/>
      <c r="V27" s="106"/>
      <c r="W27" s="50"/>
      <c r="X27" s="38"/>
      <c r="Y27" s="39"/>
      <c r="Z27" s="105"/>
      <c r="AA27" s="38"/>
      <c r="AB27" s="39"/>
      <c r="AC27" s="107"/>
      <c r="AD27" s="39"/>
      <c r="AE27" s="39"/>
      <c r="AF27" s="39"/>
      <c r="AG27" s="39"/>
      <c r="AH27" s="39"/>
      <c r="AI27" s="39"/>
      <c r="AJ27" s="39"/>
      <c r="AK27" s="39"/>
      <c r="AL27" s="39"/>
      <c r="AM27" s="38"/>
      <c r="AN27" s="39"/>
      <c r="AO27" s="38"/>
      <c r="AP27" s="39"/>
      <c r="AQ27" s="38"/>
      <c r="AR27" s="38"/>
      <c r="AS27" s="38"/>
      <c r="AT27" s="38"/>
    </row>
    <row r="28" spans="1:46" x14ac:dyDescent="0.25">
      <c r="A28" s="36">
        <v>11</v>
      </c>
      <c r="B28" s="51"/>
      <c r="C28" s="51"/>
      <c r="D28" s="51">
        <v>93427</v>
      </c>
      <c r="E28" s="52" t="s">
        <v>38</v>
      </c>
      <c r="F28" s="52" t="s">
        <v>38</v>
      </c>
      <c r="G28" s="53"/>
      <c r="H28" s="53"/>
      <c r="I28" s="53"/>
      <c r="J28" s="53"/>
      <c r="K28" s="53"/>
      <c r="L28" s="53"/>
      <c r="M28" s="54"/>
      <c r="N28" s="55" t="s">
        <v>38</v>
      </c>
      <c r="O28" s="56">
        <v>8</v>
      </c>
      <c r="P28" s="52" t="s">
        <v>38</v>
      </c>
      <c r="Q28" s="57">
        <v>6</v>
      </c>
      <c r="R28" s="58" t="s">
        <v>38</v>
      </c>
      <c r="S28" s="57">
        <v>8</v>
      </c>
      <c r="T28" s="55" t="s">
        <v>38</v>
      </c>
      <c r="U28" s="52" t="s">
        <v>38</v>
      </c>
      <c r="V28" s="57">
        <v>10</v>
      </c>
      <c r="W28" s="58" t="s">
        <v>38</v>
      </c>
      <c r="X28" s="52" t="s">
        <v>38</v>
      </c>
      <c r="Y28" s="56">
        <v>13</v>
      </c>
      <c r="Z28" s="55" t="s">
        <v>38</v>
      </c>
      <c r="AA28" s="52" t="s">
        <v>38</v>
      </c>
      <c r="AB28" s="56">
        <v>10</v>
      </c>
      <c r="AC28" s="59" t="s">
        <v>38</v>
      </c>
      <c r="AD28" s="52" t="s">
        <v>38</v>
      </c>
      <c r="AE28" s="61">
        <v>13</v>
      </c>
      <c r="AF28" s="59" t="s">
        <v>38</v>
      </c>
      <c r="AG28" s="52" t="s">
        <v>38</v>
      </c>
      <c r="AH28" s="62">
        <v>13</v>
      </c>
      <c r="AI28" s="59" t="s">
        <v>38</v>
      </c>
      <c r="AJ28" s="57" t="s">
        <v>38</v>
      </c>
      <c r="AK28" s="63">
        <v>15</v>
      </c>
      <c r="AL28" s="58" t="s">
        <v>38</v>
      </c>
      <c r="AM28" s="52">
        <v>6</v>
      </c>
      <c r="AN28" s="52" t="s">
        <v>38</v>
      </c>
      <c r="AO28" s="52">
        <v>9</v>
      </c>
      <c r="AP28" s="52" t="s">
        <v>38</v>
      </c>
      <c r="AQ28" s="52">
        <v>7</v>
      </c>
      <c r="AR28" s="147">
        <f t="shared" si="0"/>
        <v>118</v>
      </c>
      <c r="AS28" s="148"/>
      <c r="AT28" s="147"/>
    </row>
    <row r="29" spans="1:46" x14ac:dyDescent="0.25">
      <c r="A29" s="36">
        <v>12</v>
      </c>
      <c r="B29" s="51"/>
      <c r="C29" s="51"/>
      <c r="D29" s="51">
        <v>93428</v>
      </c>
      <c r="E29" s="52" t="s">
        <v>38</v>
      </c>
      <c r="F29" s="52" t="s">
        <v>38</v>
      </c>
      <c r="G29" s="53"/>
      <c r="H29" s="53"/>
      <c r="I29" s="53"/>
      <c r="J29" s="53"/>
      <c r="K29" s="53"/>
      <c r="L29" s="53"/>
      <c r="M29" s="54"/>
      <c r="N29" s="55" t="s">
        <v>38</v>
      </c>
      <c r="O29" s="56">
        <v>8</v>
      </c>
      <c r="P29" s="52" t="s">
        <v>38</v>
      </c>
      <c r="Q29" s="57">
        <v>7</v>
      </c>
      <c r="R29" s="58" t="s">
        <v>38</v>
      </c>
      <c r="S29" s="57">
        <v>7</v>
      </c>
      <c r="T29" s="55" t="s">
        <v>38</v>
      </c>
      <c r="U29" s="52" t="s">
        <v>38</v>
      </c>
      <c r="V29" s="57">
        <v>9</v>
      </c>
      <c r="W29" s="58" t="s">
        <v>38</v>
      </c>
      <c r="X29" s="52" t="s">
        <v>38</v>
      </c>
      <c r="Y29" s="56">
        <v>9</v>
      </c>
      <c r="Z29" s="55" t="s">
        <v>38</v>
      </c>
      <c r="AA29" s="52" t="s">
        <v>38</v>
      </c>
      <c r="AB29" s="56">
        <v>12</v>
      </c>
      <c r="AC29" s="59" t="s">
        <v>38</v>
      </c>
      <c r="AD29" s="52" t="s">
        <v>38</v>
      </c>
      <c r="AE29" s="61">
        <v>10</v>
      </c>
      <c r="AF29" s="59" t="s">
        <v>38</v>
      </c>
      <c r="AG29" s="52" t="s">
        <v>38</v>
      </c>
      <c r="AH29" s="62">
        <v>11</v>
      </c>
      <c r="AI29" s="59" t="s">
        <v>38</v>
      </c>
      <c r="AJ29" s="57" t="s">
        <v>38</v>
      </c>
      <c r="AK29" s="63">
        <v>10</v>
      </c>
      <c r="AL29" s="58" t="s">
        <v>38</v>
      </c>
      <c r="AM29" s="52">
        <v>7</v>
      </c>
      <c r="AN29" s="52" t="s">
        <v>38</v>
      </c>
      <c r="AO29" s="52">
        <v>8</v>
      </c>
      <c r="AP29" s="52" t="s">
        <v>38</v>
      </c>
      <c r="AQ29" s="52">
        <v>8</v>
      </c>
      <c r="AR29" s="147">
        <f t="shared" si="0"/>
        <v>106</v>
      </c>
      <c r="AS29" s="148"/>
      <c r="AT29" s="147"/>
    </row>
    <row r="30" spans="1:46" x14ac:dyDescent="0.25">
      <c r="A30" s="36" t="s">
        <v>44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104"/>
      <c r="N30" s="105"/>
      <c r="O30" s="39"/>
      <c r="P30" s="38"/>
      <c r="Q30" s="39"/>
      <c r="R30" s="39"/>
      <c r="S30" s="39"/>
      <c r="T30" s="105"/>
      <c r="U30" s="38"/>
      <c r="V30" s="106"/>
      <c r="W30" s="50"/>
      <c r="X30" s="38"/>
      <c r="Y30" s="39"/>
      <c r="Z30" s="105"/>
      <c r="AA30" s="38"/>
      <c r="AB30" s="39"/>
      <c r="AC30" s="107"/>
      <c r="AD30" s="39"/>
      <c r="AE30" s="39"/>
      <c r="AF30" s="39"/>
      <c r="AG30" s="39"/>
      <c r="AH30" s="39"/>
      <c r="AI30" s="39"/>
      <c r="AJ30" s="39"/>
      <c r="AK30" s="39"/>
      <c r="AL30" s="39"/>
      <c r="AM30" s="38"/>
      <c r="AN30" s="39"/>
      <c r="AO30" s="38"/>
      <c r="AP30" s="39"/>
      <c r="AQ30" s="38"/>
      <c r="AR30" s="38"/>
      <c r="AS30" s="38"/>
      <c r="AT30" s="38"/>
    </row>
    <row r="31" spans="1:46" x14ac:dyDescent="0.25">
      <c r="A31" s="36">
        <v>2</v>
      </c>
      <c r="B31" s="51"/>
      <c r="C31" s="51"/>
      <c r="D31" s="51">
        <v>93196</v>
      </c>
      <c r="E31" s="52" t="s">
        <v>38</v>
      </c>
      <c r="F31" s="52" t="s">
        <v>38</v>
      </c>
      <c r="G31" s="53"/>
      <c r="H31" s="53"/>
      <c r="I31" s="53"/>
      <c r="J31" s="53"/>
      <c r="K31" s="53"/>
      <c r="L31" s="53"/>
      <c r="M31" s="54"/>
      <c r="N31" s="55" t="s">
        <v>38</v>
      </c>
      <c r="O31" s="56">
        <v>7</v>
      </c>
      <c r="P31" s="52" t="s">
        <v>38</v>
      </c>
      <c r="Q31" s="57">
        <v>8</v>
      </c>
      <c r="R31" s="58" t="s">
        <v>38</v>
      </c>
      <c r="S31" s="57">
        <v>8</v>
      </c>
      <c r="T31" s="55" t="s">
        <v>38</v>
      </c>
      <c r="U31" s="52" t="s">
        <v>38</v>
      </c>
      <c r="V31" s="57">
        <v>10</v>
      </c>
      <c r="W31" s="58" t="s">
        <v>38</v>
      </c>
      <c r="X31" s="52" t="s">
        <v>38</v>
      </c>
      <c r="Y31" s="56">
        <v>11</v>
      </c>
      <c r="Z31" s="55" t="s">
        <v>38</v>
      </c>
      <c r="AA31" s="52" t="s">
        <v>38</v>
      </c>
      <c r="AB31" s="56">
        <v>12</v>
      </c>
      <c r="AC31" s="59" t="s">
        <v>38</v>
      </c>
      <c r="AD31" s="52" t="s">
        <v>38</v>
      </c>
      <c r="AE31" s="61">
        <v>12</v>
      </c>
      <c r="AF31" s="59" t="s">
        <v>38</v>
      </c>
      <c r="AG31" s="52" t="s">
        <v>38</v>
      </c>
      <c r="AH31" s="62">
        <v>14</v>
      </c>
      <c r="AI31" s="59" t="s">
        <v>38</v>
      </c>
      <c r="AJ31" s="57" t="s">
        <v>38</v>
      </c>
      <c r="AK31" s="63">
        <v>12</v>
      </c>
      <c r="AL31" s="58" t="s">
        <v>38</v>
      </c>
      <c r="AM31" s="52">
        <v>7</v>
      </c>
      <c r="AN31" s="52" t="s">
        <v>38</v>
      </c>
      <c r="AO31" s="52">
        <v>10</v>
      </c>
      <c r="AP31" s="52" t="s">
        <v>38</v>
      </c>
      <c r="AQ31" s="52">
        <v>9</v>
      </c>
      <c r="AR31" s="147">
        <f t="shared" si="0"/>
        <v>120</v>
      </c>
      <c r="AS31" s="148"/>
      <c r="AT31" s="147"/>
    </row>
    <row r="32" spans="1:46" x14ac:dyDescent="0.25">
      <c r="A32" s="36">
        <v>6</v>
      </c>
      <c r="B32" s="51"/>
      <c r="C32" s="51"/>
      <c r="D32" s="51">
        <v>93229</v>
      </c>
      <c r="E32" s="52" t="s">
        <v>38</v>
      </c>
      <c r="F32" s="52" t="s">
        <v>38</v>
      </c>
      <c r="G32" s="53"/>
      <c r="H32" s="53"/>
      <c r="I32" s="53"/>
      <c r="J32" s="53"/>
      <c r="K32" s="53"/>
      <c r="L32" s="53"/>
      <c r="M32" s="54"/>
      <c r="N32" s="55" t="s">
        <v>38</v>
      </c>
      <c r="O32" s="56">
        <v>9</v>
      </c>
      <c r="P32" s="52" t="s">
        <v>38</v>
      </c>
      <c r="Q32" s="57">
        <v>8</v>
      </c>
      <c r="R32" s="58" t="s">
        <v>38</v>
      </c>
      <c r="S32" s="57">
        <v>10</v>
      </c>
      <c r="T32" s="55" t="s">
        <v>38</v>
      </c>
      <c r="U32" s="52" t="s">
        <v>38</v>
      </c>
      <c r="V32" s="57">
        <v>12</v>
      </c>
      <c r="W32" s="58" t="s">
        <v>38</v>
      </c>
      <c r="X32" s="52" t="s">
        <v>38</v>
      </c>
      <c r="Y32" s="56">
        <v>10</v>
      </c>
      <c r="Z32" s="55" t="s">
        <v>38</v>
      </c>
      <c r="AA32" s="52" t="s">
        <v>38</v>
      </c>
      <c r="AB32" s="56">
        <v>11</v>
      </c>
      <c r="AC32" s="59" t="s">
        <v>38</v>
      </c>
      <c r="AD32" s="52" t="s">
        <v>38</v>
      </c>
      <c r="AE32" s="61">
        <v>14</v>
      </c>
      <c r="AF32" s="59" t="s">
        <v>38</v>
      </c>
      <c r="AG32" s="52" t="s">
        <v>38</v>
      </c>
      <c r="AH32" s="62">
        <v>14</v>
      </c>
      <c r="AI32" s="59" t="s">
        <v>38</v>
      </c>
      <c r="AJ32" s="57" t="s">
        <v>38</v>
      </c>
      <c r="AK32" s="63">
        <v>12</v>
      </c>
      <c r="AL32" s="58" t="s">
        <v>38</v>
      </c>
      <c r="AM32" s="52">
        <v>8</v>
      </c>
      <c r="AN32" s="52" t="s">
        <v>38</v>
      </c>
      <c r="AO32" s="52">
        <v>10</v>
      </c>
      <c r="AP32" s="52" t="s">
        <v>38</v>
      </c>
      <c r="AQ32" s="52">
        <v>9</v>
      </c>
      <c r="AR32" s="145">
        <f t="shared" si="0"/>
        <v>127</v>
      </c>
      <c r="AS32" s="146" t="s">
        <v>38</v>
      </c>
      <c r="AT32" s="147"/>
    </row>
    <row r="33" spans="1:46" x14ac:dyDescent="0.25">
      <c r="A33" s="36">
        <v>7</v>
      </c>
      <c r="B33" s="51"/>
      <c r="C33" s="51"/>
      <c r="D33" s="51">
        <v>93290</v>
      </c>
      <c r="E33" s="52" t="s">
        <v>38</v>
      </c>
      <c r="F33" s="52" t="s">
        <v>38</v>
      </c>
      <c r="G33" s="53"/>
      <c r="H33" s="53"/>
      <c r="I33" s="53"/>
      <c r="J33" s="53"/>
      <c r="K33" s="53"/>
      <c r="L33" s="53"/>
      <c r="M33" s="54"/>
      <c r="N33" s="55" t="s">
        <v>38</v>
      </c>
      <c r="O33" s="56">
        <v>9</v>
      </c>
      <c r="P33" s="52" t="s">
        <v>38</v>
      </c>
      <c r="Q33" s="57">
        <v>9</v>
      </c>
      <c r="R33" s="58" t="s">
        <v>38</v>
      </c>
      <c r="S33" s="57">
        <v>7</v>
      </c>
      <c r="T33" s="55" t="s">
        <v>38</v>
      </c>
      <c r="U33" s="52" t="s">
        <v>38</v>
      </c>
      <c r="V33" s="57">
        <v>14</v>
      </c>
      <c r="W33" s="58" t="s">
        <v>38</v>
      </c>
      <c r="X33" s="52" t="s">
        <v>38</v>
      </c>
      <c r="Y33" s="56">
        <v>13</v>
      </c>
      <c r="Z33" s="55" t="s">
        <v>38</v>
      </c>
      <c r="AA33" s="52" t="s">
        <v>38</v>
      </c>
      <c r="AB33" s="56">
        <v>13</v>
      </c>
      <c r="AC33" s="59" t="s">
        <v>38</v>
      </c>
      <c r="AD33" s="52" t="s">
        <v>38</v>
      </c>
      <c r="AE33" s="61">
        <v>13</v>
      </c>
      <c r="AF33" s="59" t="s">
        <v>38</v>
      </c>
      <c r="AG33" s="52" t="s">
        <v>38</v>
      </c>
      <c r="AH33" s="62">
        <v>14</v>
      </c>
      <c r="AI33" s="59" t="s">
        <v>38</v>
      </c>
      <c r="AJ33" s="57" t="s">
        <v>38</v>
      </c>
      <c r="AK33" s="63">
        <v>15</v>
      </c>
      <c r="AL33" s="58" t="s">
        <v>38</v>
      </c>
      <c r="AM33" s="52">
        <v>8</v>
      </c>
      <c r="AN33" s="52" t="s">
        <v>38</v>
      </c>
      <c r="AO33" s="52">
        <v>10</v>
      </c>
      <c r="AP33" s="52" t="s">
        <v>38</v>
      </c>
      <c r="AQ33" s="52">
        <v>8</v>
      </c>
      <c r="AR33" s="145">
        <f t="shared" si="0"/>
        <v>133</v>
      </c>
      <c r="AS33" s="146" t="s">
        <v>38</v>
      </c>
      <c r="AT33" s="147"/>
    </row>
    <row r="34" spans="1:46" x14ac:dyDescent="0.25">
      <c r="A34" s="36" t="s">
        <v>45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104"/>
      <c r="N34" s="105"/>
      <c r="O34" s="39"/>
      <c r="P34" s="38"/>
      <c r="Q34" s="39"/>
      <c r="R34" s="39"/>
      <c r="S34" s="39"/>
      <c r="T34" s="105"/>
      <c r="U34" s="38"/>
      <c r="V34" s="106"/>
      <c r="W34" s="50"/>
      <c r="X34" s="38"/>
      <c r="Y34" s="39"/>
      <c r="Z34" s="105"/>
      <c r="AA34" s="38"/>
      <c r="AB34" s="39"/>
      <c r="AC34" s="107"/>
      <c r="AD34" s="39"/>
      <c r="AE34" s="39"/>
      <c r="AF34" s="39"/>
      <c r="AG34" s="39"/>
      <c r="AH34" s="39"/>
      <c r="AI34" s="39"/>
      <c r="AJ34" s="39"/>
      <c r="AK34" s="39"/>
      <c r="AL34" s="39"/>
      <c r="AM34" s="38"/>
      <c r="AN34" s="39"/>
      <c r="AO34" s="38"/>
      <c r="AP34" s="39"/>
      <c r="AQ34" s="38"/>
      <c r="AR34" s="149"/>
      <c r="AS34" s="149"/>
      <c r="AT34" s="38"/>
    </row>
    <row r="35" spans="1:46" x14ac:dyDescent="0.25">
      <c r="A35" s="36">
        <v>1</v>
      </c>
      <c r="B35" s="51"/>
      <c r="C35" s="51"/>
      <c r="D35" s="51">
        <v>93261</v>
      </c>
      <c r="E35" s="52" t="s">
        <v>38</v>
      </c>
      <c r="F35" s="52" t="s">
        <v>38</v>
      </c>
      <c r="G35" s="53"/>
      <c r="H35" s="53"/>
      <c r="I35" s="53"/>
      <c r="J35" s="53"/>
      <c r="K35" s="53"/>
      <c r="L35" s="53"/>
      <c r="M35" s="54"/>
      <c r="N35" s="55" t="s">
        <v>38</v>
      </c>
      <c r="O35" s="56">
        <v>8</v>
      </c>
      <c r="P35" s="52" t="s">
        <v>38</v>
      </c>
      <c r="Q35" s="57">
        <v>10</v>
      </c>
      <c r="R35" s="58" t="s">
        <v>38</v>
      </c>
      <c r="S35" s="57">
        <v>8</v>
      </c>
      <c r="T35" s="55" t="s">
        <v>38</v>
      </c>
      <c r="U35" s="52" t="s">
        <v>38</v>
      </c>
      <c r="V35" s="57">
        <v>12</v>
      </c>
      <c r="W35" s="58" t="s">
        <v>38</v>
      </c>
      <c r="X35" s="52" t="s">
        <v>38</v>
      </c>
      <c r="Y35" s="56">
        <v>10</v>
      </c>
      <c r="Z35" s="55" t="s">
        <v>38</v>
      </c>
      <c r="AA35" s="52" t="s">
        <v>38</v>
      </c>
      <c r="AB35" s="56">
        <v>11</v>
      </c>
      <c r="AC35" s="59" t="s">
        <v>38</v>
      </c>
      <c r="AD35" s="52" t="s">
        <v>38</v>
      </c>
      <c r="AE35" s="61">
        <v>14</v>
      </c>
      <c r="AF35" s="59" t="s">
        <v>38</v>
      </c>
      <c r="AG35" s="52" t="s">
        <v>38</v>
      </c>
      <c r="AH35" s="62">
        <v>12</v>
      </c>
      <c r="AI35" s="59" t="s">
        <v>38</v>
      </c>
      <c r="AJ35" s="57" t="s">
        <v>38</v>
      </c>
      <c r="AK35" s="63">
        <v>15</v>
      </c>
      <c r="AL35" s="58" t="s">
        <v>38</v>
      </c>
      <c r="AM35" s="52">
        <v>8</v>
      </c>
      <c r="AN35" s="52" t="s">
        <v>38</v>
      </c>
      <c r="AO35" s="52">
        <v>10</v>
      </c>
      <c r="AP35" s="52" t="s">
        <v>38</v>
      </c>
      <c r="AQ35" s="52">
        <v>10</v>
      </c>
      <c r="AR35" s="145">
        <f t="shared" si="0"/>
        <v>128</v>
      </c>
      <c r="AS35" s="146" t="s">
        <v>38</v>
      </c>
      <c r="AT35" s="147"/>
    </row>
    <row r="36" spans="1:46" x14ac:dyDescent="0.25">
      <c r="A36" s="36">
        <v>2</v>
      </c>
      <c r="B36" s="51"/>
      <c r="C36" s="51"/>
      <c r="D36" s="51">
        <v>91655</v>
      </c>
      <c r="E36" s="52" t="s">
        <v>38</v>
      </c>
      <c r="F36" s="52" t="s">
        <v>38</v>
      </c>
      <c r="G36" s="53"/>
      <c r="H36" s="53"/>
      <c r="I36" s="53"/>
      <c r="J36" s="53"/>
      <c r="K36" s="53"/>
      <c r="L36" s="53"/>
      <c r="M36" s="54"/>
      <c r="N36" s="55" t="s">
        <v>38</v>
      </c>
      <c r="O36" s="56">
        <v>8</v>
      </c>
      <c r="P36" s="52" t="s">
        <v>38</v>
      </c>
      <c r="Q36" s="57">
        <v>7</v>
      </c>
      <c r="R36" s="58" t="s">
        <v>38</v>
      </c>
      <c r="S36" s="57">
        <v>7</v>
      </c>
      <c r="T36" s="55" t="s">
        <v>38</v>
      </c>
      <c r="U36" s="52" t="s">
        <v>38</v>
      </c>
      <c r="V36" s="57">
        <v>14</v>
      </c>
      <c r="W36" s="58" t="s">
        <v>38</v>
      </c>
      <c r="X36" s="52" t="s">
        <v>38</v>
      </c>
      <c r="Y36" s="56">
        <v>13</v>
      </c>
      <c r="Z36" s="55" t="s">
        <v>38</v>
      </c>
      <c r="AA36" s="52" t="s">
        <v>38</v>
      </c>
      <c r="AB36" s="56">
        <v>14</v>
      </c>
      <c r="AC36" s="59" t="s">
        <v>38</v>
      </c>
      <c r="AD36" s="52" t="s">
        <v>38</v>
      </c>
      <c r="AE36" s="61">
        <v>14</v>
      </c>
      <c r="AF36" s="59" t="s">
        <v>38</v>
      </c>
      <c r="AG36" s="52" t="s">
        <v>38</v>
      </c>
      <c r="AH36" s="62">
        <v>15</v>
      </c>
      <c r="AI36" s="59" t="s">
        <v>38</v>
      </c>
      <c r="AJ36" s="57" t="s">
        <v>38</v>
      </c>
      <c r="AK36" s="63">
        <v>15</v>
      </c>
      <c r="AL36" s="58" t="s">
        <v>38</v>
      </c>
      <c r="AM36" s="52">
        <v>10</v>
      </c>
      <c r="AN36" s="52" t="s">
        <v>38</v>
      </c>
      <c r="AO36" s="52">
        <v>10</v>
      </c>
      <c r="AP36" s="52" t="s">
        <v>38</v>
      </c>
      <c r="AQ36" s="52">
        <v>9</v>
      </c>
      <c r="AR36" s="145">
        <f t="shared" si="0"/>
        <v>136</v>
      </c>
      <c r="AS36" s="146" t="s">
        <v>38</v>
      </c>
      <c r="AT36" s="147"/>
    </row>
    <row r="37" spans="1:46" x14ac:dyDescent="0.25">
      <c r="A37" s="36">
        <v>7</v>
      </c>
      <c r="B37" s="51"/>
      <c r="C37" s="51"/>
      <c r="D37" s="51">
        <v>93405</v>
      </c>
      <c r="E37" s="52" t="s">
        <v>38</v>
      </c>
      <c r="F37" s="52" t="s">
        <v>38</v>
      </c>
      <c r="G37" s="53"/>
      <c r="H37" s="53"/>
      <c r="I37" s="53"/>
      <c r="J37" s="53"/>
      <c r="K37" s="53"/>
      <c r="L37" s="53"/>
      <c r="M37" s="54"/>
      <c r="N37" s="55" t="s">
        <v>38</v>
      </c>
      <c r="O37" s="56">
        <v>8</v>
      </c>
      <c r="P37" s="52" t="s">
        <v>38</v>
      </c>
      <c r="Q37" s="57">
        <v>9</v>
      </c>
      <c r="R37" s="58" t="s">
        <v>38</v>
      </c>
      <c r="S37" s="57">
        <v>6</v>
      </c>
      <c r="T37" s="55" t="s">
        <v>38</v>
      </c>
      <c r="U37" s="52" t="s">
        <v>38</v>
      </c>
      <c r="V37" s="57">
        <v>9</v>
      </c>
      <c r="W37" s="58" t="s">
        <v>38</v>
      </c>
      <c r="X37" s="52" t="s">
        <v>38</v>
      </c>
      <c r="Y37" s="56">
        <v>10</v>
      </c>
      <c r="Z37" s="55" t="s">
        <v>38</v>
      </c>
      <c r="AA37" s="52" t="s">
        <v>38</v>
      </c>
      <c r="AB37" s="56">
        <v>15</v>
      </c>
      <c r="AC37" s="59" t="s">
        <v>38</v>
      </c>
      <c r="AD37" s="52" t="s">
        <v>38</v>
      </c>
      <c r="AE37" s="61">
        <v>13</v>
      </c>
      <c r="AF37" s="59" t="s">
        <v>38</v>
      </c>
      <c r="AG37" s="52" t="s">
        <v>38</v>
      </c>
      <c r="AH37" s="62">
        <v>12</v>
      </c>
      <c r="AI37" s="59" t="s">
        <v>38</v>
      </c>
      <c r="AJ37" s="57" t="s">
        <v>38</v>
      </c>
      <c r="AK37" s="63">
        <v>13</v>
      </c>
      <c r="AL37" s="58" t="s">
        <v>38</v>
      </c>
      <c r="AM37" s="52">
        <v>6</v>
      </c>
      <c r="AN37" s="52" t="s">
        <v>38</v>
      </c>
      <c r="AO37" s="52">
        <v>10</v>
      </c>
      <c r="AP37" s="52" t="s">
        <v>38</v>
      </c>
      <c r="AQ37" s="52">
        <v>8</v>
      </c>
      <c r="AR37" s="147">
        <f t="shared" si="0"/>
        <v>119</v>
      </c>
      <c r="AS37" s="148"/>
      <c r="AT37" s="147"/>
    </row>
    <row r="38" spans="1:46" x14ac:dyDescent="0.25">
      <c r="A38" s="36">
        <v>9</v>
      </c>
      <c r="B38" s="51"/>
      <c r="C38" s="51"/>
      <c r="D38" s="51">
        <v>93431</v>
      </c>
      <c r="E38" s="52" t="s">
        <v>38</v>
      </c>
      <c r="F38" s="52" t="s">
        <v>38</v>
      </c>
      <c r="G38" s="53"/>
      <c r="H38" s="53"/>
      <c r="I38" s="53"/>
      <c r="J38" s="53"/>
      <c r="K38" s="53"/>
      <c r="L38" s="53"/>
      <c r="M38" s="54"/>
      <c r="N38" s="55" t="s">
        <v>38</v>
      </c>
      <c r="O38" s="56">
        <v>7</v>
      </c>
      <c r="P38" s="52" t="s">
        <v>38</v>
      </c>
      <c r="Q38" s="57">
        <v>6</v>
      </c>
      <c r="R38" s="58" t="s">
        <v>38</v>
      </c>
      <c r="S38" s="57">
        <v>6</v>
      </c>
      <c r="T38" s="55" t="s">
        <v>38</v>
      </c>
      <c r="U38" s="52" t="s">
        <v>38</v>
      </c>
      <c r="V38" s="57">
        <v>11</v>
      </c>
      <c r="W38" s="58" t="s">
        <v>38</v>
      </c>
      <c r="X38" s="52" t="s">
        <v>38</v>
      </c>
      <c r="Y38" s="56">
        <v>11</v>
      </c>
      <c r="Z38" s="55" t="s">
        <v>38</v>
      </c>
      <c r="AA38" s="52" t="s">
        <v>38</v>
      </c>
      <c r="AB38" s="56">
        <v>12</v>
      </c>
      <c r="AC38" s="59" t="s">
        <v>38</v>
      </c>
      <c r="AD38" s="52" t="s">
        <v>38</v>
      </c>
      <c r="AE38" s="61">
        <v>13</v>
      </c>
      <c r="AF38" s="59" t="s">
        <v>38</v>
      </c>
      <c r="AG38" s="52" t="s">
        <v>38</v>
      </c>
      <c r="AH38" s="62">
        <v>13</v>
      </c>
      <c r="AI38" s="59" t="s">
        <v>38</v>
      </c>
      <c r="AJ38" s="57" t="s">
        <v>38</v>
      </c>
      <c r="AK38" s="63">
        <v>14</v>
      </c>
      <c r="AL38" s="58" t="s">
        <v>38</v>
      </c>
      <c r="AM38" s="52">
        <v>9</v>
      </c>
      <c r="AN38" s="52" t="s">
        <v>38</v>
      </c>
      <c r="AO38" s="52">
        <v>9</v>
      </c>
      <c r="AP38" s="52" t="s">
        <v>38</v>
      </c>
      <c r="AQ38" s="52">
        <v>9</v>
      </c>
      <c r="AR38" s="147">
        <f t="shared" si="0"/>
        <v>120</v>
      </c>
      <c r="AS38" s="148"/>
      <c r="AT38" s="147"/>
    </row>
    <row r="39" spans="1:46" x14ac:dyDescent="0.25">
      <c r="A39" s="36">
        <v>10</v>
      </c>
      <c r="B39" s="51"/>
      <c r="C39" s="51"/>
      <c r="D39" s="51">
        <v>93440</v>
      </c>
      <c r="E39" s="52" t="s">
        <v>38</v>
      </c>
      <c r="F39" s="52" t="s">
        <v>38</v>
      </c>
      <c r="G39" s="53"/>
      <c r="H39" s="53"/>
      <c r="I39" s="53"/>
      <c r="J39" s="53"/>
      <c r="K39" s="53"/>
      <c r="L39" s="53"/>
      <c r="M39" s="54"/>
      <c r="N39" s="55" t="s">
        <v>38</v>
      </c>
      <c r="O39" s="56">
        <v>9</v>
      </c>
      <c r="P39" s="52" t="s">
        <v>38</v>
      </c>
      <c r="Q39" s="57">
        <v>6</v>
      </c>
      <c r="R39" s="58" t="s">
        <v>38</v>
      </c>
      <c r="S39" s="57">
        <v>6</v>
      </c>
      <c r="T39" s="55" t="s">
        <v>38</v>
      </c>
      <c r="U39" s="52" t="s">
        <v>38</v>
      </c>
      <c r="V39" s="57">
        <v>11</v>
      </c>
      <c r="W39" s="58" t="s">
        <v>38</v>
      </c>
      <c r="X39" s="52" t="s">
        <v>38</v>
      </c>
      <c r="Y39" s="56">
        <v>11</v>
      </c>
      <c r="Z39" s="55" t="s">
        <v>38</v>
      </c>
      <c r="AA39" s="52" t="s">
        <v>38</v>
      </c>
      <c r="AB39" s="56">
        <v>12</v>
      </c>
      <c r="AC39" s="59" t="s">
        <v>38</v>
      </c>
      <c r="AD39" s="52" t="s">
        <v>38</v>
      </c>
      <c r="AE39" s="61">
        <v>13</v>
      </c>
      <c r="AF39" s="59" t="s">
        <v>38</v>
      </c>
      <c r="AG39" s="52" t="s">
        <v>38</v>
      </c>
      <c r="AH39" s="62">
        <v>14</v>
      </c>
      <c r="AI39" s="59" t="s">
        <v>38</v>
      </c>
      <c r="AJ39" s="57" t="s">
        <v>38</v>
      </c>
      <c r="AK39" s="63">
        <v>12</v>
      </c>
      <c r="AL39" s="68" t="s">
        <v>39</v>
      </c>
      <c r="AM39" s="65">
        <v>7</v>
      </c>
      <c r="AN39" s="67" t="s">
        <v>39</v>
      </c>
      <c r="AO39" s="65">
        <v>10</v>
      </c>
      <c r="AP39" s="67" t="s">
        <v>39</v>
      </c>
      <c r="AQ39" s="65">
        <v>9</v>
      </c>
      <c r="AR39" s="51">
        <f t="shared" si="0"/>
        <v>120</v>
      </c>
      <c r="AS39" s="142"/>
      <c r="AT39" s="51"/>
    </row>
    <row r="40" spans="1:46" x14ac:dyDescent="0.25">
      <c r="A40" s="36" t="s">
        <v>46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104"/>
      <c r="N40" s="105"/>
      <c r="O40" s="39"/>
      <c r="P40" s="38"/>
      <c r="Q40" s="39"/>
      <c r="R40" s="39"/>
      <c r="S40" s="39"/>
      <c r="T40" s="105"/>
      <c r="U40" s="38"/>
      <c r="V40" s="106"/>
      <c r="W40" s="50"/>
      <c r="X40" s="38"/>
      <c r="Y40" s="39"/>
      <c r="Z40" s="105"/>
      <c r="AA40" s="38"/>
      <c r="AB40" s="39"/>
      <c r="AC40" s="107"/>
      <c r="AD40" s="39"/>
      <c r="AE40" s="39"/>
      <c r="AF40" s="39"/>
      <c r="AG40" s="39"/>
      <c r="AH40" s="39"/>
      <c r="AI40" s="39"/>
      <c r="AJ40" s="39"/>
      <c r="AK40" s="39"/>
      <c r="AL40" s="39"/>
      <c r="AM40" s="38"/>
      <c r="AN40" s="39"/>
      <c r="AO40" s="38"/>
      <c r="AP40" s="39"/>
      <c r="AQ40" s="38"/>
      <c r="AR40" s="38"/>
      <c r="AS40" s="38"/>
      <c r="AT40" s="38"/>
    </row>
    <row r="41" spans="1:46" x14ac:dyDescent="0.25">
      <c r="A41" s="36">
        <v>1</v>
      </c>
      <c r="B41" s="51"/>
      <c r="C41" s="51"/>
      <c r="D41" s="51">
        <v>89086</v>
      </c>
      <c r="E41" s="52" t="s">
        <v>38</v>
      </c>
      <c r="F41" s="52" t="s">
        <v>38</v>
      </c>
      <c r="G41" s="53"/>
      <c r="H41" s="53"/>
      <c r="I41" s="53"/>
      <c r="J41" s="53"/>
      <c r="K41" s="53"/>
      <c r="L41" s="53"/>
      <c r="M41" s="54"/>
      <c r="N41" s="55" t="s">
        <v>38</v>
      </c>
      <c r="O41" s="56">
        <v>7</v>
      </c>
      <c r="P41" s="52" t="s">
        <v>38</v>
      </c>
      <c r="Q41" s="57">
        <v>8</v>
      </c>
      <c r="R41" s="58" t="s">
        <v>38</v>
      </c>
      <c r="S41" s="57">
        <v>8</v>
      </c>
      <c r="T41" s="55" t="s">
        <v>38</v>
      </c>
      <c r="U41" s="52" t="s">
        <v>38</v>
      </c>
      <c r="V41" s="57">
        <v>12</v>
      </c>
      <c r="W41" s="58" t="s">
        <v>38</v>
      </c>
      <c r="X41" s="52" t="s">
        <v>38</v>
      </c>
      <c r="Y41" s="56">
        <v>12</v>
      </c>
      <c r="Z41" s="55" t="s">
        <v>38</v>
      </c>
      <c r="AA41" s="52" t="s">
        <v>38</v>
      </c>
      <c r="AB41" s="56">
        <v>12</v>
      </c>
      <c r="AC41" s="59" t="s">
        <v>38</v>
      </c>
      <c r="AD41" s="52" t="s">
        <v>38</v>
      </c>
      <c r="AE41" s="61">
        <v>12</v>
      </c>
      <c r="AF41" s="59" t="s">
        <v>38</v>
      </c>
      <c r="AG41" s="52" t="s">
        <v>38</v>
      </c>
      <c r="AH41" s="62">
        <v>14</v>
      </c>
      <c r="AI41" s="59" t="s">
        <v>38</v>
      </c>
      <c r="AJ41" s="57" t="s">
        <v>38</v>
      </c>
      <c r="AK41" s="63">
        <v>15</v>
      </c>
      <c r="AL41" s="58" t="s">
        <v>38</v>
      </c>
      <c r="AM41" s="52">
        <v>9</v>
      </c>
      <c r="AN41" s="52" t="s">
        <v>38</v>
      </c>
      <c r="AO41" s="52">
        <v>10</v>
      </c>
      <c r="AP41" s="52" t="s">
        <v>38</v>
      </c>
      <c r="AQ41" s="52">
        <v>10</v>
      </c>
      <c r="AR41" s="145">
        <f t="shared" si="0"/>
        <v>129</v>
      </c>
      <c r="AS41" s="146" t="s">
        <v>38</v>
      </c>
      <c r="AT41" s="147"/>
    </row>
    <row r="42" spans="1:46" x14ac:dyDescent="0.25">
      <c r="A42" s="36">
        <v>2</v>
      </c>
      <c r="B42" s="51"/>
      <c r="C42" s="51"/>
      <c r="D42" s="51">
        <v>94202</v>
      </c>
      <c r="E42" s="52" t="s">
        <v>38</v>
      </c>
      <c r="F42" s="52" t="s">
        <v>38</v>
      </c>
      <c r="G42" s="53"/>
      <c r="H42" s="53"/>
      <c r="I42" s="53"/>
      <c r="J42" s="53"/>
      <c r="K42" s="53"/>
      <c r="L42" s="53"/>
      <c r="M42" s="54"/>
      <c r="N42" s="55" t="s">
        <v>38</v>
      </c>
      <c r="O42" s="56">
        <v>9</v>
      </c>
      <c r="P42" s="52" t="s">
        <v>38</v>
      </c>
      <c r="Q42" s="57">
        <v>7</v>
      </c>
      <c r="R42" s="58" t="s">
        <v>38</v>
      </c>
      <c r="S42" s="57">
        <v>7</v>
      </c>
      <c r="T42" s="55" t="s">
        <v>38</v>
      </c>
      <c r="U42" s="52" t="s">
        <v>38</v>
      </c>
      <c r="V42" s="57">
        <v>13</v>
      </c>
      <c r="W42" s="58" t="s">
        <v>38</v>
      </c>
      <c r="X42" s="52" t="s">
        <v>38</v>
      </c>
      <c r="Y42" s="56">
        <v>10</v>
      </c>
      <c r="Z42" s="55" t="s">
        <v>38</v>
      </c>
      <c r="AA42" s="52" t="s">
        <v>38</v>
      </c>
      <c r="AB42" s="56">
        <v>11</v>
      </c>
      <c r="AC42" s="59" t="s">
        <v>38</v>
      </c>
      <c r="AD42" s="52" t="s">
        <v>38</v>
      </c>
      <c r="AE42" s="61">
        <v>12</v>
      </c>
      <c r="AF42" s="59" t="s">
        <v>38</v>
      </c>
      <c r="AG42" s="52" t="s">
        <v>38</v>
      </c>
      <c r="AH42" s="62">
        <v>14</v>
      </c>
      <c r="AI42" s="59" t="s">
        <v>38</v>
      </c>
      <c r="AJ42" s="57" t="s">
        <v>38</v>
      </c>
      <c r="AK42" s="63">
        <v>14</v>
      </c>
      <c r="AL42" s="58" t="s">
        <v>38</v>
      </c>
      <c r="AM42" s="52">
        <v>7</v>
      </c>
      <c r="AN42" s="52" t="s">
        <v>38</v>
      </c>
      <c r="AO42" s="52">
        <v>9</v>
      </c>
      <c r="AP42" s="52" t="s">
        <v>38</v>
      </c>
      <c r="AQ42" s="52">
        <v>9</v>
      </c>
      <c r="AR42" s="147">
        <f t="shared" si="0"/>
        <v>122</v>
      </c>
      <c r="AS42" s="148"/>
      <c r="AT42" s="147"/>
    </row>
    <row r="43" spans="1:46" x14ac:dyDescent="0.25">
      <c r="A43" s="36">
        <v>3</v>
      </c>
      <c r="B43" s="51"/>
      <c r="C43" s="51"/>
      <c r="D43" s="51">
        <v>94181</v>
      </c>
      <c r="E43" s="52" t="s">
        <v>38</v>
      </c>
      <c r="F43" s="52" t="s">
        <v>38</v>
      </c>
      <c r="G43" s="53"/>
      <c r="H43" s="53"/>
      <c r="I43" s="53"/>
      <c r="J43" s="53"/>
      <c r="K43" s="53"/>
      <c r="L43" s="53"/>
      <c r="M43" s="54"/>
      <c r="N43" s="55" t="s">
        <v>38</v>
      </c>
      <c r="O43" s="56">
        <v>9</v>
      </c>
      <c r="P43" s="52" t="s">
        <v>38</v>
      </c>
      <c r="Q43" s="57">
        <v>7</v>
      </c>
      <c r="R43" s="58" t="s">
        <v>38</v>
      </c>
      <c r="S43" s="57">
        <v>8</v>
      </c>
      <c r="T43" s="55" t="s">
        <v>38</v>
      </c>
      <c r="U43" s="52" t="s">
        <v>38</v>
      </c>
      <c r="V43" s="57">
        <v>12</v>
      </c>
      <c r="W43" s="58" t="s">
        <v>38</v>
      </c>
      <c r="X43" s="52" t="s">
        <v>38</v>
      </c>
      <c r="Y43" s="56">
        <v>11</v>
      </c>
      <c r="Z43" s="55" t="s">
        <v>38</v>
      </c>
      <c r="AA43" s="52" t="s">
        <v>38</v>
      </c>
      <c r="AB43" s="56">
        <v>11</v>
      </c>
      <c r="AC43" s="59" t="s">
        <v>38</v>
      </c>
      <c r="AD43" s="52" t="s">
        <v>38</v>
      </c>
      <c r="AE43" s="61">
        <v>13</v>
      </c>
      <c r="AF43" s="59" t="s">
        <v>38</v>
      </c>
      <c r="AG43" s="52" t="s">
        <v>38</v>
      </c>
      <c r="AH43" s="62">
        <v>14</v>
      </c>
      <c r="AI43" s="59" t="s">
        <v>38</v>
      </c>
      <c r="AJ43" s="57" t="s">
        <v>38</v>
      </c>
      <c r="AK43" s="63">
        <v>14</v>
      </c>
      <c r="AL43" s="58" t="s">
        <v>38</v>
      </c>
      <c r="AM43" s="52">
        <v>10</v>
      </c>
      <c r="AN43" s="52" t="s">
        <v>38</v>
      </c>
      <c r="AO43" s="52">
        <v>10</v>
      </c>
      <c r="AP43" s="52" t="s">
        <v>38</v>
      </c>
      <c r="AQ43" s="52">
        <v>9</v>
      </c>
      <c r="AR43" s="145">
        <f t="shared" si="0"/>
        <v>128</v>
      </c>
      <c r="AS43" s="146" t="s">
        <v>38</v>
      </c>
      <c r="AT43" s="147"/>
    </row>
    <row r="44" spans="1:46" x14ac:dyDescent="0.25">
      <c r="A44" s="36">
        <v>5</v>
      </c>
      <c r="B44" s="51"/>
      <c r="C44" s="51"/>
      <c r="D44" s="51">
        <v>93374</v>
      </c>
      <c r="E44" s="52" t="s">
        <v>38</v>
      </c>
      <c r="F44" s="52" t="s">
        <v>38</v>
      </c>
      <c r="G44" s="53"/>
      <c r="H44" s="53"/>
      <c r="I44" s="53"/>
      <c r="J44" s="53"/>
      <c r="K44" s="53"/>
      <c r="L44" s="53"/>
      <c r="M44" s="54"/>
      <c r="N44" s="55" t="s">
        <v>38</v>
      </c>
      <c r="O44" s="56">
        <v>8</v>
      </c>
      <c r="P44" s="52" t="s">
        <v>38</v>
      </c>
      <c r="Q44" s="57">
        <v>9</v>
      </c>
      <c r="R44" s="58" t="s">
        <v>38</v>
      </c>
      <c r="S44" s="57">
        <v>8</v>
      </c>
      <c r="T44" s="55" t="s">
        <v>38</v>
      </c>
      <c r="U44" s="52" t="s">
        <v>38</v>
      </c>
      <c r="V44" s="57">
        <v>11</v>
      </c>
      <c r="W44" s="58" t="s">
        <v>38</v>
      </c>
      <c r="X44" s="52" t="s">
        <v>38</v>
      </c>
      <c r="Y44" s="56">
        <v>12</v>
      </c>
      <c r="Z44" s="55" t="s">
        <v>38</v>
      </c>
      <c r="AA44" s="52" t="s">
        <v>38</v>
      </c>
      <c r="AB44" s="56">
        <v>13</v>
      </c>
      <c r="AC44" s="59" t="s">
        <v>38</v>
      </c>
      <c r="AD44" s="52" t="s">
        <v>38</v>
      </c>
      <c r="AE44" s="61">
        <v>15</v>
      </c>
      <c r="AF44" s="59" t="s">
        <v>38</v>
      </c>
      <c r="AG44" s="52" t="s">
        <v>38</v>
      </c>
      <c r="AH44" s="62">
        <v>15</v>
      </c>
      <c r="AI44" s="59" t="s">
        <v>38</v>
      </c>
      <c r="AJ44" s="57" t="s">
        <v>38</v>
      </c>
      <c r="AK44" s="63">
        <v>14</v>
      </c>
      <c r="AL44" s="58" t="s">
        <v>38</v>
      </c>
      <c r="AM44" s="52">
        <v>8</v>
      </c>
      <c r="AN44" s="52" t="s">
        <v>38</v>
      </c>
      <c r="AO44" s="52">
        <v>10</v>
      </c>
      <c r="AP44" s="52" t="s">
        <v>38</v>
      </c>
      <c r="AQ44" s="52">
        <v>9</v>
      </c>
      <c r="AR44" s="145">
        <f t="shared" si="0"/>
        <v>132</v>
      </c>
      <c r="AS44" s="146" t="s">
        <v>38</v>
      </c>
      <c r="AT44" s="147"/>
    </row>
    <row r="45" spans="1:46" x14ac:dyDescent="0.25">
      <c r="A45" s="36">
        <v>6</v>
      </c>
      <c r="B45" s="51"/>
      <c r="C45" s="51"/>
      <c r="D45" s="51">
        <v>93384</v>
      </c>
      <c r="E45" s="52" t="s">
        <v>38</v>
      </c>
      <c r="F45" s="52" t="s">
        <v>38</v>
      </c>
      <c r="G45" s="53"/>
      <c r="H45" s="53"/>
      <c r="I45" s="53"/>
      <c r="J45" s="53"/>
      <c r="K45" s="53"/>
      <c r="L45" s="53"/>
      <c r="M45" s="54"/>
      <c r="N45" s="55" t="s">
        <v>38</v>
      </c>
      <c r="O45" s="56">
        <v>7</v>
      </c>
      <c r="P45" s="52" t="s">
        <v>38</v>
      </c>
      <c r="Q45" s="57">
        <v>8</v>
      </c>
      <c r="R45" s="58" t="s">
        <v>38</v>
      </c>
      <c r="S45" s="57">
        <v>7</v>
      </c>
      <c r="T45" s="55" t="s">
        <v>38</v>
      </c>
      <c r="U45" s="52" t="s">
        <v>38</v>
      </c>
      <c r="V45" s="57">
        <v>12</v>
      </c>
      <c r="W45" s="58" t="s">
        <v>38</v>
      </c>
      <c r="X45" s="52" t="s">
        <v>38</v>
      </c>
      <c r="Y45" s="56">
        <v>9</v>
      </c>
      <c r="Z45" s="55" t="s">
        <v>38</v>
      </c>
      <c r="AA45" s="52" t="s">
        <v>38</v>
      </c>
      <c r="AB45" s="56">
        <v>11</v>
      </c>
      <c r="AC45" s="59" t="s">
        <v>38</v>
      </c>
      <c r="AD45" s="52" t="s">
        <v>38</v>
      </c>
      <c r="AE45" s="61">
        <v>14</v>
      </c>
      <c r="AF45" s="59" t="s">
        <v>38</v>
      </c>
      <c r="AG45" s="52" t="s">
        <v>38</v>
      </c>
      <c r="AH45" s="62">
        <v>14</v>
      </c>
      <c r="AI45" s="59" t="s">
        <v>38</v>
      </c>
      <c r="AJ45" s="57" t="s">
        <v>38</v>
      </c>
      <c r="AK45" s="63">
        <v>11</v>
      </c>
      <c r="AL45" s="58" t="s">
        <v>38</v>
      </c>
      <c r="AM45" s="52">
        <v>8</v>
      </c>
      <c r="AN45" s="52" t="s">
        <v>38</v>
      </c>
      <c r="AO45" s="52">
        <v>10</v>
      </c>
      <c r="AP45" s="52" t="s">
        <v>38</v>
      </c>
      <c r="AQ45" s="52">
        <v>9</v>
      </c>
      <c r="AR45" s="147">
        <f t="shared" si="0"/>
        <v>120</v>
      </c>
      <c r="AS45" s="148"/>
      <c r="AT45" s="147"/>
    </row>
    <row r="46" spans="1:46" x14ac:dyDescent="0.25">
      <c r="A46" s="36">
        <v>8</v>
      </c>
      <c r="B46" s="51"/>
      <c r="C46" s="51"/>
      <c r="D46" s="51">
        <v>93412</v>
      </c>
      <c r="E46" s="52" t="s">
        <v>38</v>
      </c>
      <c r="F46" s="52" t="s">
        <v>38</v>
      </c>
      <c r="G46" s="53"/>
      <c r="H46" s="53"/>
      <c r="I46" s="53"/>
      <c r="J46" s="53"/>
      <c r="K46" s="53"/>
      <c r="L46" s="53"/>
      <c r="M46" s="54"/>
      <c r="N46" s="55" t="s">
        <v>38</v>
      </c>
      <c r="O46" s="56">
        <v>9</v>
      </c>
      <c r="P46" s="52" t="s">
        <v>38</v>
      </c>
      <c r="Q46" s="57">
        <v>8</v>
      </c>
      <c r="R46" s="58" t="s">
        <v>38</v>
      </c>
      <c r="S46" s="57">
        <v>6</v>
      </c>
      <c r="T46" s="55" t="s">
        <v>38</v>
      </c>
      <c r="U46" s="52" t="s">
        <v>38</v>
      </c>
      <c r="V46" s="57">
        <v>11</v>
      </c>
      <c r="W46" s="58" t="s">
        <v>38</v>
      </c>
      <c r="X46" s="52" t="s">
        <v>38</v>
      </c>
      <c r="Y46" s="56">
        <v>12</v>
      </c>
      <c r="Z46" s="55" t="s">
        <v>38</v>
      </c>
      <c r="AA46" s="52" t="s">
        <v>38</v>
      </c>
      <c r="AB46" s="56">
        <v>12</v>
      </c>
      <c r="AC46" s="59" t="s">
        <v>38</v>
      </c>
      <c r="AD46" s="52" t="s">
        <v>38</v>
      </c>
      <c r="AE46" s="61">
        <v>15</v>
      </c>
      <c r="AF46" s="59" t="s">
        <v>38</v>
      </c>
      <c r="AG46" s="52" t="s">
        <v>38</v>
      </c>
      <c r="AH46" s="62">
        <v>14</v>
      </c>
      <c r="AI46" s="59" t="s">
        <v>38</v>
      </c>
      <c r="AJ46" s="57" t="s">
        <v>38</v>
      </c>
      <c r="AK46" s="63">
        <v>15</v>
      </c>
      <c r="AL46" s="68" t="s">
        <v>39</v>
      </c>
      <c r="AM46" s="65">
        <v>10</v>
      </c>
      <c r="AN46" s="67" t="s">
        <v>39</v>
      </c>
      <c r="AO46" s="65">
        <v>10</v>
      </c>
      <c r="AP46" s="67" t="s">
        <v>39</v>
      </c>
      <c r="AQ46" s="65">
        <v>9</v>
      </c>
      <c r="AR46" s="143">
        <f t="shared" si="0"/>
        <v>131</v>
      </c>
      <c r="AS46" s="144" t="s">
        <v>38</v>
      </c>
      <c r="AT46" s="51"/>
    </row>
    <row r="47" spans="1:46" x14ac:dyDescent="0.25">
      <c r="A47" s="36">
        <v>13</v>
      </c>
      <c r="B47" s="51"/>
      <c r="C47" s="51"/>
      <c r="D47" s="51">
        <v>93432</v>
      </c>
      <c r="E47" s="52" t="s">
        <v>38</v>
      </c>
      <c r="F47" s="52" t="s">
        <v>38</v>
      </c>
      <c r="G47" s="53"/>
      <c r="H47" s="53"/>
      <c r="I47" s="53"/>
      <c r="J47" s="53"/>
      <c r="K47" s="53"/>
      <c r="L47" s="53"/>
      <c r="M47" s="54"/>
      <c r="N47" s="55" t="s">
        <v>38</v>
      </c>
      <c r="O47" s="56">
        <v>8</v>
      </c>
      <c r="P47" s="52" t="s">
        <v>38</v>
      </c>
      <c r="Q47" s="57">
        <v>9</v>
      </c>
      <c r="R47" s="58" t="s">
        <v>38</v>
      </c>
      <c r="S47" s="57">
        <v>6</v>
      </c>
      <c r="T47" s="55" t="s">
        <v>38</v>
      </c>
      <c r="U47" s="52" t="s">
        <v>38</v>
      </c>
      <c r="V47" s="57">
        <v>11</v>
      </c>
      <c r="W47" s="58" t="s">
        <v>38</v>
      </c>
      <c r="X47" s="52" t="s">
        <v>38</v>
      </c>
      <c r="Y47" s="56">
        <v>13</v>
      </c>
      <c r="Z47" s="55" t="s">
        <v>38</v>
      </c>
      <c r="AA47" s="52" t="s">
        <v>38</v>
      </c>
      <c r="AB47" s="56">
        <v>14</v>
      </c>
      <c r="AC47" s="59" t="s">
        <v>38</v>
      </c>
      <c r="AD47" s="52" t="s">
        <v>38</v>
      </c>
      <c r="AE47" s="61">
        <v>13</v>
      </c>
      <c r="AF47" s="59" t="s">
        <v>38</v>
      </c>
      <c r="AG47" s="52" t="s">
        <v>38</v>
      </c>
      <c r="AH47" s="62">
        <v>14</v>
      </c>
      <c r="AI47" s="59" t="s">
        <v>38</v>
      </c>
      <c r="AJ47" s="57" t="s">
        <v>38</v>
      </c>
      <c r="AK47" s="63">
        <v>12</v>
      </c>
      <c r="AL47" s="58" t="s">
        <v>38</v>
      </c>
      <c r="AM47" s="52">
        <v>9</v>
      </c>
      <c r="AN47" s="52" t="s">
        <v>38</v>
      </c>
      <c r="AO47" s="52">
        <v>10</v>
      </c>
      <c r="AP47" s="52" t="s">
        <v>38</v>
      </c>
      <c r="AQ47" s="52">
        <v>9</v>
      </c>
      <c r="AR47" s="145">
        <f t="shared" si="0"/>
        <v>128</v>
      </c>
      <c r="AS47" s="146" t="s">
        <v>38</v>
      </c>
      <c r="AT47" s="147"/>
    </row>
    <row r="48" spans="1:46" x14ac:dyDescent="0.25">
      <c r="A48" s="36" t="s">
        <v>47</v>
      </c>
      <c r="B48" s="37"/>
      <c r="C48" s="37"/>
      <c r="D48" s="37"/>
      <c r="E48" s="37"/>
      <c r="F48" s="37"/>
      <c r="G48" s="38"/>
      <c r="H48" s="38"/>
      <c r="I48" s="38"/>
      <c r="J48" s="38"/>
      <c r="K48" s="38"/>
      <c r="L48" s="38"/>
      <c r="M48" s="39"/>
      <c r="N48" s="105"/>
      <c r="O48" s="39"/>
      <c r="P48" s="38"/>
      <c r="Q48" s="39"/>
      <c r="R48" s="39"/>
      <c r="S48" s="39"/>
      <c r="T48" s="105"/>
      <c r="U48" s="38"/>
      <c r="V48" s="106"/>
      <c r="W48" s="50"/>
      <c r="X48" s="38"/>
      <c r="Y48" s="39"/>
      <c r="Z48" s="105"/>
      <c r="AA48" s="38"/>
      <c r="AB48" s="39"/>
      <c r="AC48" s="107"/>
      <c r="AD48" s="39"/>
      <c r="AE48" s="39"/>
      <c r="AF48" s="39"/>
      <c r="AG48" s="39"/>
      <c r="AH48" s="39"/>
      <c r="AI48" s="39"/>
      <c r="AJ48" s="39"/>
      <c r="AK48" s="39"/>
      <c r="AL48" s="39"/>
      <c r="AM48" s="38"/>
      <c r="AN48" s="39"/>
      <c r="AO48" s="38"/>
      <c r="AP48" s="39"/>
      <c r="AQ48" s="38"/>
      <c r="AR48" s="38"/>
      <c r="AS48" s="38"/>
      <c r="AT48" s="38"/>
    </row>
    <row r="49" spans="1:46" x14ac:dyDescent="0.25">
      <c r="A49" s="36">
        <v>2</v>
      </c>
      <c r="B49" s="51"/>
      <c r="C49" s="51"/>
      <c r="D49" s="51">
        <v>93293</v>
      </c>
      <c r="E49" s="52" t="s">
        <v>38</v>
      </c>
      <c r="F49" s="52" t="s">
        <v>38</v>
      </c>
      <c r="G49" s="53"/>
      <c r="H49" s="53"/>
      <c r="I49" s="53"/>
      <c r="J49" s="53"/>
      <c r="K49" s="53"/>
      <c r="L49" s="53"/>
      <c r="M49" s="54"/>
      <c r="N49" s="55" t="s">
        <v>38</v>
      </c>
      <c r="O49" s="56">
        <v>7</v>
      </c>
      <c r="P49" s="52" t="s">
        <v>38</v>
      </c>
      <c r="Q49" s="57">
        <v>7</v>
      </c>
      <c r="R49" s="58" t="s">
        <v>38</v>
      </c>
      <c r="S49" s="57">
        <v>6</v>
      </c>
      <c r="T49" s="55" t="s">
        <v>38</v>
      </c>
      <c r="U49" s="52" t="s">
        <v>38</v>
      </c>
      <c r="V49" s="57">
        <v>10</v>
      </c>
      <c r="W49" s="58" t="s">
        <v>38</v>
      </c>
      <c r="X49" s="52" t="s">
        <v>38</v>
      </c>
      <c r="Y49" s="56">
        <v>11</v>
      </c>
      <c r="Z49" s="55" t="s">
        <v>38</v>
      </c>
      <c r="AA49" s="52" t="s">
        <v>38</v>
      </c>
      <c r="AB49" s="56">
        <v>11</v>
      </c>
      <c r="AC49" s="59" t="s">
        <v>38</v>
      </c>
      <c r="AD49" s="52" t="s">
        <v>38</v>
      </c>
      <c r="AE49" s="61">
        <v>13</v>
      </c>
      <c r="AF49" s="59" t="s">
        <v>38</v>
      </c>
      <c r="AG49" s="52" t="s">
        <v>38</v>
      </c>
      <c r="AH49" s="62">
        <v>13</v>
      </c>
      <c r="AI49" s="59" t="s">
        <v>38</v>
      </c>
      <c r="AJ49" s="57" t="s">
        <v>38</v>
      </c>
      <c r="AK49" s="63">
        <v>13</v>
      </c>
      <c r="AL49" s="58" t="s">
        <v>38</v>
      </c>
      <c r="AM49" s="52">
        <v>9</v>
      </c>
      <c r="AN49" s="52" t="s">
        <v>38</v>
      </c>
      <c r="AO49" s="52">
        <v>8</v>
      </c>
      <c r="AP49" s="52" t="s">
        <v>38</v>
      </c>
      <c r="AQ49" s="52">
        <v>10</v>
      </c>
      <c r="AR49" s="147">
        <f t="shared" si="0"/>
        <v>118</v>
      </c>
      <c r="AS49" s="148"/>
      <c r="AT49" s="147"/>
    </row>
    <row r="50" spans="1:46" x14ac:dyDescent="0.25">
      <c r="A50" s="36" t="s">
        <v>48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104"/>
      <c r="N50" s="105"/>
      <c r="O50" s="39"/>
      <c r="P50" s="38"/>
      <c r="Q50" s="39"/>
      <c r="R50" s="39"/>
      <c r="S50" s="39"/>
      <c r="T50" s="105"/>
      <c r="U50" s="38"/>
      <c r="V50" s="106"/>
      <c r="W50" s="50"/>
      <c r="X50" s="38"/>
      <c r="Y50" s="39"/>
      <c r="Z50" s="105"/>
      <c r="AA50" s="38"/>
      <c r="AB50" s="39"/>
      <c r="AC50" s="107"/>
      <c r="AD50" s="39"/>
      <c r="AE50" s="39"/>
      <c r="AF50" s="39"/>
      <c r="AG50" s="39"/>
      <c r="AH50" s="39"/>
      <c r="AI50" s="39"/>
      <c r="AJ50" s="39"/>
      <c r="AK50" s="39"/>
      <c r="AL50" s="39"/>
      <c r="AM50" s="38"/>
      <c r="AN50" s="39"/>
      <c r="AO50" s="38"/>
      <c r="AP50" s="39"/>
      <c r="AQ50" s="38"/>
      <c r="AR50" s="38"/>
      <c r="AS50" s="38"/>
      <c r="AT50" s="38"/>
    </row>
    <row r="51" spans="1:46" x14ac:dyDescent="0.25">
      <c r="A51" s="36">
        <v>7</v>
      </c>
      <c r="B51" s="51"/>
      <c r="C51" s="51"/>
      <c r="D51" s="51">
        <v>93366</v>
      </c>
      <c r="E51" s="52" t="s">
        <v>38</v>
      </c>
      <c r="F51" s="52" t="s">
        <v>38</v>
      </c>
      <c r="G51" s="65"/>
      <c r="H51" s="65"/>
      <c r="I51" s="65"/>
      <c r="J51" s="65"/>
      <c r="K51" s="65"/>
      <c r="L51" s="65"/>
      <c r="M51" s="69"/>
      <c r="N51" s="55" t="s">
        <v>38</v>
      </c>
      <c r="O51" s="56">
        <v>8</v>
      </c>
      <c r="P51" s="52" t="s">
        <v>38</v>
      </c>
      <c r="Q51" s="57">
        <v>7</v>
      </c>
      <c r="R51" s="58" t="s">
        <v>38</v>
      </c>
      <c r="S51" s="57">
        <v>6</v>
      </c>
      <c r="T51" s="55" t="s">
        <v>38</v>
      </c>
      <c r="U51" s="52" t="s">
        <v>38</v>
      </c>
      <c r="V51" s="57">
        <v>14</v>
      </c>
      <c r="W51" s="58" t="s">
        <v>38</v>
      </c>
      <c r="X51" s="52" t="s">
        <v>38</v>
      </c>
      <c r="Y51" s="56">
        <v>10</v>
      </c>
      <c r="Z51" s="55" t="s">
        <v>38</v>
      </c>
      <c r="AA51" s="52" t="s">
        <v>38</v>
      </c>
      <c r="AB51" s="56">
        <v>12</v>
      </c>
      <c r="AC51" s="59" t="s">
        <v>38</v>
      </c>
      <c r="AD51" s="52" t="s">
        <v>38</v>
      </c>
      <c r="AE51" s="61">
        <v>14</v>
      </c>
      <c r="AF51" s="59" t="s">
        <v>38</v>
      </c>
      <c r="AG51" s="52" t="s">
        <v>38</v>
      </c>
      <c r="AH51" s="62">
        <v>14</v>
      </c>
      <c r="AI51" s="59" t="s">
        <v>38</v>
      </c>
      <c r="AJ51" s="57" t="s">
        <v>38</v>
      </c>
      <c r="AK51" s="63">
        <v>15</v>
      </c>
      <c r="AL51" s="58" t="s">
        <v>38</v>
      </c>
      <c r="AM51" s="52">
        <v>8</v>
      </c>
      <c r="AN51" s="52" t="s">
        <v>38</v>
      </c>
      <c r="AO51" s="52">
        <v>10</v>
      </c>
      <c r="AP51" s="52" t="s">
        <v>38</v>
      </c>
      <c r="AQ51" s="52">
        <v>9</v>
      </c>
      <c r="AR51" s="145">
        <f t="shared" si="0"/>
        <v>127</v>
      </c>
      <c r="AS51" s="146" t="s">
        <v>38</v>
      </c>
      <c r="AT51" s="147"/>
    </row>
    <row r="52" spans="1:46" hidden="1" x14ac:dyDescent="0.25">
      <c r="A52" s="73">
        <v>9</v>
      </c>
      <c r="B52" s="117"/>
      <c r="C52" s="117"/>
      <c r="D52" s="117">
        <v>85940</v>
      </c>
      <c r="E52" s="75" t="s">
        <v>39</v>
      </c>
      <c r="F52" s="75" t="s">
        <v>39</v>
      </c>
      <c r="G52" s="86"/>
      <c r="H52" s="86"/>
      <c r="I52" s="86"/>
      <c r="J52" s="86"/>
      <c r="K52" s="86"/>
      <c r="L52" s="86"/>
      <c r="M52" s="118"/>
      <c r="N52" s="78" t="s">
        <v>39</v>
      </c>
      <c r="O52" s="79" t="s">
        <v>39</v>
      </c>
      <c r="P52" s="75" t="s">
        <v>39</v>
      </c>
      <c r="Q52" s="82" t="s">
        <v>39</v>
      </c>
      <c r="R52" s="81" t="s">
        <v>39</v>
      </c>
      <c r="S52" s="82" t="s">
        <v>39</v>
      </c>
      <c r="T52" s="55" t="e">
        <v>#N/A</v>
      </c>
      <c r="U52" s="75"/>
      <c r="V52" s="57" t="e">
        <v>#N/A</v>
      </c>
      <c r="W52" s="58" t="e">
        <v>#N/A</v>
      </c>
      <c r="X52" s="75" t="s">
        <v>39</v>
      </c>
      <c r="Y52" s="69" t="e">
        <v>#N/A</v>
      </c>
      <c r="Z52" s="55" t="e">
        <v>#N/A</v>
      </c>
      <c r="AA52" s="75" t="s">
        <v>39</v>
      </c>
      <c r="AB52" s="56" t="e">
        <v>#N/A</v>
      </c>
      <c r="AC52" s="59" t="s">
        <v>39</v>
      </c>
      <c r="AD52" s="75"/>
      <c r="AE52" s="61" t="e">
        <v>#N/A</v>
      </c>
      <c r="AF52" s="59" t="s">
        <v>39</v>
      </c>
      <c r="AG52" s="75"/>
      <c r="AH52" s="62" t="e">
        <v>#N/A</v>
      </c>
      <c r="AI52" s="59" t="s">
        <v>39</v>
      </c>
      <c r="AJ52" s="112"/>
      <c r="AK52" s="72" t="e">
        <v>#N/A</v>
      </c>
      <c r="AL52" s="58" t="s">
        <v>38</v>
      </c>
      <c r="AM52" s="52" t="e">
        <v>#N/A</v>
      </c>
      <c r="AN52" s="52" t="s">
        <v>38</v>
      </c>
      <c r="AO52" s="52" t="e">
        <v>#N/A</v>
      </c>
      <c r="AP52" s="52" t="s">
        <v>38</v>
      </c>
      <c r="AQ52" s="52" t="e">
        <v>#N/A</v>
      </c>
      <c r="AR52" s="147" t="e">
        <f t="shared" si="0"/>
        <v>#N/A</v>
      </c>
      <c r="AS52" s="148"/>
      <c r="AT52" s="147"/>
    </row>
    <row r="53" spans="1:46" x14ac:dyDescent="0.25">
      <c r="A53" s="36">
        <v>9</v>
      </c>
      <c r="B53" s="51"/>
      <c r="C53" s="51"/>
      <c r="D53" s="51">
        <v>93414</v>
      </c>
      <c r="E53" s="52" t="s">
        <v>38</v>
      </c>
      <c r="F53" s="52" t="s">
        <v>38</v>
      </c>
      <c r="G53" s="65"/>
      <c r="H53" s="65"/>
      <c r="I53" s="65"/>
      <c r="J53" s="65"/>
      <c r="K53" s="65"/>
      <c r="L53" s="65"/>
      <c r="M53" s="69"/>
      <c r="N53" s="55" t="s">
        <v>38</v>
      </c>
      <c r="O53" s="56">
        <v>9</v>
      </c>
      <c r="P53" s="52" t="s">
        <v>38</v>
      </c>
      <c r="Q53" s="57">
        <v>6</v>
      </c>
      <c r="R53" s="58" t="s">
        <v>38</v>
      </c>
      <c r="S53" s="57">
        <v>6</v>
      </c>
      <c r="T53" s="55" t="s">
        <v>38</v>
      </c>
      <c r="U53" s="52" t="s">
        <v>38</v>
      </c>
      <c r="V53" s="57">
        <v>12</v>
      </c>
      <c r="W53" s="58" t="s">
        <v>38</v>
      </c>
      <c r="X53" s="52" t="s">
        <v>38</v>
      </c>
      <c r="Y53" s="56">
        <v>12</v>
      </c>
      <c r="Z53" s="55" t="s">
        <v>38</v>
      </c>
      <c r="AA53" s="52" t="s">
        <v>38</v>
      </c>
      <c r="AB53" s="56">
        <v>11</v>
      </c>
      <c r="AC53" s="59" t="s">
        <v>38</v>
      </c>
      <c r="AD53" s="52" t="s">
        <v>38</v>
      </c>
      <c r="AE53" s="61">
        <v>15</v>
      </c>
      <c r="AF53" s="59" t="s">
        <v>38</v>
      </c>
      <c r="AG53" s="52" t="s">
        <v>38</v>
      </c>
      <c r="AH53" s="62">
        <v>13</v>
      </c>
      <c r="AI53" s="59" t="s">
        <v>38</v>
      </c>
      <c r="AJ53" s="57" t="s">
        <v>38</v>
      </c>
      <c r="AK53" s="63">
        <v>14</v>
      </c>
      <c r="AL53" s="58" t="s">
        <v>38</v>
      </c>
      <c r="AM53" s="52">
        <v>7</v>
      </c>
      <c r="AN53" s="52" t="s">
        <v>38</v>
      </c>
      <c r="AO53" s="52">
        <v>9</v>
      </c>
      <c r="AP53" s="52" t="s">
        <v>38</v>
      </c>
      <c r="AQ53" s="52">
        <v>9</v>
      </c>
      <c r="AR53" s="147">
        <f t="shared" si="0"/>
        <v>123</v>
      </c>
      <c r="AS53" s="148"/>
      <c r="AT53" s="147"/>
    </row>
    <row r="54" spans="1:46" x14ac:dyDescent="0.25">
      <c r="A54" s="36" t="s">
        <v>49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104"/>
      <c r="N54" s="105"/>
      <c r="O54" s="39"/>
      <c r="P54" s="38"/>
      <c r="Q54" s="39"/>
      <c r="R54" s="39"/>
      <c r="S54" s="39"/>
      <c r="T54" s="105"/>
      <c r="U54" s="38"/>
      <c r="V54" s="106"/>
      <c r="W54" s="50"/>
      <c r="X54" s="38"/>
      <c r="Y54" s="39"/>
      <c r="Z54" s="105"/>
      <c r="AA54" s="38"/>
      <c r="AB54" s="39"/>
      <c r="AC54" s="107"/>
      <c r="AD54" s="39"/>
      <c r="AE54" s="39"/>
      <c r="AF54" s="39"/>
      <c r="AG54" s="39"/>
      <c r="AH54" s="39"/>
      <c r="AI54" s="39"/>
      <c r="AJ54" s="39"/>
      <c r="AK54" s="39"/>
      <c r="AL54" s="39"/>
      <c r="AM54" s="38"/>
      <c r="AN54" s="39"/>
      <c r="AO54" s="38"/>
      <c r="AP54" s="39"/>
      <c r="AQ54" s="38"/>
      <c r="AR54" s="38"/>
      <c r="AS54" s="38"/>
      <c r="AT54" s="38"/>
    </row>
    <row r="55" spans="1:46" x14ac:dyDescent="0.25">
      <c r="A55" s="36">
        <v>3</v>
      </c>
      <c r="B55" s="51"/>
      <c r="C55" s="51"/>
      <c r="D55" s="51">
        <v>93307</v>
      </c>
      <c r="E55" s="52" t="s">
        <v>38</v>
      </c>
      <c r="F55" s="52" t="s">
        <v>38</v>
      </c>
      <c r="G55" s="53"/>
      <c r="H55" s="53"/>
      <c r="I55" s="53"/>
      <c r="J55" s="53"/>
      <c r="K55" s="53"/>
      <c r="L55" s="53"/>
      <c r="M55" s="54"/>
      <c r="N55" s="55" t="s">
        <v>38</v>
      </c>
      <c r="O55" s="56">
        <v>8</v>
      </c>
      <c r="P55" s="52" t="s">
        <v>38</v>
      </c>
      <c r="Q55" s="57">
        <v>8</v>
      </c>
      <c r="R55" s="58" t="s">
        <v>38</v>
      </c>
      <c r="S55" s="57">
        <v>8</v>
      </c>
      <c r="T55" s="55" t="s">
        <v>38</v>
      </c>
      <c r="U55" s="52" t="s">
        <v>38</v>
      </c>
      <c r="V55" s="57">
        <v>10</v>
      </c>
      <c r="W55" s="58" t="s">
        <v>38</v>
      </c>
      <c r="X55" s="52" t="s">
        <v>38</v>
      </c>
      <c r="Y55" s="56">
        <v>9</v>
      </c>
      <c r="Z55" s="55" t="s">
        <v>38</v>
      </c>
      <c r="AA55" s="52" t="s">
        <v>38</v>
      </c>
      <c r="AB55" s="56">
        <v>14</v>
      </c>
      <c r="AC55" s="59" t="s">
        <v>38</v>
      </c>
      <c r="AD55" s="52" t="s">
        <v>38</v>
      </c>
      <c r="AE55" s="61">
        <v>13</v>
      </c>
      <c r="AF55" s="59" t="s">
        <v>38</v>
      </c>
      <c r="AG55" s="52" t="s">
        <v>38</v>
      </c>
      <c r="AH55" s="62">
        <v>9</v>
      </c>
      <c r="AI55" s="59" t="s">
        <v>38</v>
      </c>
      <c r="AJ55" s="57" t="s">
        <v>38</v>
      </c>
      <c r="AK55" s="63">
        <v>15</v>
      </c>
      <c r="AL55" s="58" t="s">
        <v>38</v>
      </c>
      <c r="AM55" s="65">
        <v>6</v>
      </c>
      <c r="AN55" s="67" t="s">
        <v>39</v>
      </c>
      <c r="AO55" s="65">
        <v>9</v>
      </c>
      <c r="AP55" s="65" t="s">
        <v>38</v>
      </c>
      <c r="AQ55" s="65">
        <v>7</v>
      </c>
      <c r="AR55" s="51">
        <f t="shared" si="0"/>
        <v>116</v>
      </c>
      <c r="AS55" s="142"/>
      <c r="AT55" s="51"/>
    </row>
    <row r="56" spans="1:46" x14ac:dyDescent="0.25">
      <c r="A56" s="36">
        <v>7</v>
      </c>
      <c r="B56" s="51"/>
      <c r="C56" s="51"/>
      <c r="D56" s="51">
        <v>93391</v>
      </c>
      <c r="E56" s="52" t="s">
        <v>38</v>
      </c>
      <c r="F56" s="52" t="s">
        <v>38</v>
      </c>
      <c r="G56" s="53"/>
      <c r="H56" s="53"/>
      <c r="I56" s="53"/>
      <c r="J56" s="53"/>
      <c r="K56" s="53"/>
      <c r="L56" s="53"/>
      <c r="M56" s="54"/>
      <c r="N56" s="55" t="s">
        <v>38</v>
      </c>
      <c r="O56" s="56">
        <v>8</v>
      </c>
      <c r="P56" s="52" t="s">
        <v>38</v>
      </c>
      <c r="Q56" s="57">
        <v>9</v>
      </c>
      <c r="R56" s="58" t="s">
        <v>38</v>
      </c>
      <c r="S56" s="57">
        <v>8</v>
      </c>
      <c r="T56" s="55" t="s">
        <v>38</v>
      </c>
      <c r="U56" s="52" t="s">
        <v>38</v>
      </c>
      <c r="V56" s="57">
        <v>11</v>
      </c>
      <c r="W56" s="58" t="s">
        <v>38</v>
      </c>
      <c r="X56" s="52" t="s">
        <v>38</v>
      </c>
      <c r="Y56" s="56">
        <v>13</v>
      </c>
      <c r="Z56" s="55" t="s">
        <v>38</v>
      </c>
      <c r="AA56" s="52" t="s">
        <v>38</v>
      </c>
      <c r="AB56" s="56">
        <v>14</v>
      </c>
      <c r="AC56" s="59" t="s">
        <v>38</v>
      </c>
      <c r="AD56" s="52" t="s">
        <v>38</v>
      </c>
      <c r="AE56" s="61">
        <v>14</v>
      </c>
      <c r="AF56" s="59" t="s">
        <v>38</v>
      </c>
      <c r="AG56" s="52" t="s">
        <v>38</v>
      </c>
      <c r="AH56" s="62">
        <v>12</v>
      </c>
      <c r="AI56" s="59" t="s">
        <v>38</v>
      </c>
      <c r="AJ56" s="57" t="s">
        <v>38</v>
      </c>
      <c r="AK56" s="63">
        <v>9</v>
      </c>
      <c r="AL56" s="58" t="s">
        <v>38</v>
      </c>
      <c r="AM56" s="52">
        <v>8</v>
      </c>
      <c r="AN56" s="52" t="s">
        <v>38</v>
      </c>
      <c r="AO56" s="52">
        <v>10</v>
      </c>
      <c r="AP56" s="52" t="s">
        <v>38</v>
      </c>
      <c r="AQ56" s="52">
        <v>10</v>
      </c>
      <c r="AR56" s="147">
        <f t="shared" si="0"/>
        <v>126</v>
      </c>
      <c r="AS56" s="148"/>
      <c r="AT56" s="147"/>
    </row>
    <row r="57" spans="1:46" x14ac:dyDescent="0.25">
      <c r="A57" s="36">
        <v>11</v>
      </c>
      <c r="B57" s="51"/>
      <c r="C57" s="51"/>
      <c r="D57" s="51">
        <v>93468</v>
      </c>
      <c r="E57" s="52" t="s">
        <v>38</v>
      </c>
      <c r="F57" s="52" t="s">
        <v>38</v>
      </c>
      <c r="G57" s="53"/>
      <c r="H57" s="53"/>
      <c r="I57" s="53"/>
      <c r="J57" s="53"/>
      <c r="K57" s="53"/>
      <c r="L57" s="53"/>
      <c r="M57" s="54"/>
      <c r="N57" s="55" t="s">
        <v>38</v>
      </c>
      <c r="O57" s="56">
        <v>6</v>
      </c>
      <c r="P57" s="52" t="s">
        <v>38</v>
      </c>
      <c r="Q57" s="57">
        <v>7</v>
      </c>
      <c r="R57" s="58" t="s">
        <v>38</v>
      </c>
      <c r="S57" s="57">
        <v>6</v>
      </c>
      <c r="T57" s="55" t="s">
        <v>38</v>
      </c>
      <c r="U57" s="52" t="s">
        <v>38</v>
      </c>
      <c r="V57" s="57">
        <v>12</v>
      </c>
      <c r="W57" s="58" t="s">
        <v>38</v>
      </c>
      <c r="X57" s="52" t="s">
        <v>38</v>
      </c>
      <c r="Y57" s="56">
        <v>10</v>
      </c>
      <c r="Z57" s="55" t="s">
        <v>38</v>
      </c>
      <c r="AA57" s="52" t="s">
        <v>38</v>
      </c>
      <c r="AB57" s="56">
        <v>14</v>
      </c>
      <c r="AC57" s="59" t="s">
        <v>38</v>
      </c>
      <c r="AD57" s="52" t="s">
        <v>38</v>
      </c>
      <c r="AE57" s="61">
        <v>15</v>
      </c>
      <c r="AF57" s="59" t="s">
        <v>38</v>
      </c>
      <c r="AG57" s="52" t="s">
        <v>38</v>
      </c>
      <c r="AH57" s="62">
        <v>11</v>
      </c>
      <c r="AI57" s="59" t="s">
        <v>38</v>
      </c>
      <c r="AJ57" s="57" t="s">
        <v>38</v>
      </c>
      <c r="AK57" s="63">
        <v>13</v>
      </c>
      <c r="AL57" s="58" t="s">
        <v>38</v>
      </c>
      <c r="AM57" s="52">
        <v>9</v>
      </c>
      <c r="AN57" s="52" t="s">
        <v>38</v>
      </c>
      <c r="AO57" s="52">
        <v>10</v>
      </c>
      <c r="AP57" s="52" t="s">
        <v>38</v>
      </c>
      <c r="AQ57" s="52">
        <v>10</v>
      </c>
      <c r="AR57" s="147">
        <f t="shared" si="0"/>
        <v>123</v>
      </c>
      <c r="AS57" s="148"/>
      <c r="AT57" s="147"/>
    </row>
    <row r="58" spans="1:46" x14ac:dyDescent="0.25">
      <c r="A58" s="36" t="s">
        <v>51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104"/>
      <c r="N58" s="105"/>
      <c r="O58" s="39"/>
      <c r="P58" s="38"/>
      <c r="Q58" s="39"/>
      <c r="R58" s="39"/>
      <c r="S58" s="39"/>
      <c r="T58" s="105"/>
      <c r="U58" s="38"/>
      <c r="V58" s="106"/>
      <c r="W58" s="50"/>
      <c r="X58" s="38"/>
      <c r="Y58" s="39"/>
      <c r="Z58" s="105"/>
      <c r="AA58" s="38"/>
      <c r="AB58" s="39"/>
      <c r="AC58" s="107"/>
      <c r="AD58" s="39"/>
      <c r="AE58" s="39"/>
      <c r="AF58" s="39"/>
      <c r="AG58" s="39"/>
      <c r="AH58" s="39"/>
      <c r="AI58" s="39"/>
      <c r="AJ58" s="39"/>
      <c r="AK58" s="39"/>
      <c r="AL58" s="39"/>
      <c r="AM58" s="38"/>
      <c r="AN58" s="39"/>
      <c r="AO58" s="38"/>
      <c r="AP58" s="39"/>
      <c r="AQ58" s="38"/>
      <c r="AR58" s="38"/>
      <c r="AS58" s="38"/>
      <c r="AT58" s="38"/>
    </row>
    <row r="59" spans="1:46" x14ac:dyDescent="0.25">
      <c r="A59" s="36">
        <v>4</v>
      </c>
      <c r="B59" s="51"/>
      <c r="C59" s="51"/>
      <c r="D59" s="51">
        <v>93331</v>
      </c>
      <c r="E59" s="52" t="s">
        <v>38</v>
      </c>
      <c r="F59" s="52" t="s">
        <v>38</v>
      </c>
      <c r="G59" s="53"/>
      <c r="H59" s="53"/>
      <c r="I59" s="53"/>
      <c r="J59" s="53"/>
      <c r="K59" s="53"/>
      <c r="L59" s="53"/>
      <c r="M59" s="54"/>
      <c r="N59" s="55" t="s">
        <v>38</v>
      </c>
      <c r="O59" s="56">
        <v>7</v>
      </c>
      <c r="P59" s="52" t="s">
        <v>38</v>
      </c>
      <c r="Q59" s="57">
        <v>9</v>
      </c>
      <c r="R59" s="58" t="s">
        <v>38</v>
      </c>
      <c r="S59" s="57">
        <v>7</v>
      </c>
      <c r="T59" s="55" t="s">
        <v>38</v>
      </c>
      <c r="U59" s="52" t="s">
        <v>38</v>
      </c>
      <c r="V59" s="57">
        <v>12</v>
      </c>
      <c r="W59" s="58" t="s">
        <v>38</v>
      </c>
      <c r="X59" s="52" t="s">
        <v>38</v>
      </c>
      <c r="Y59" s="56">
        <v>12</v>
      </c>
      <c r="Z59" s="55" t="s">
        <v>38</v>
      </c>
      <c r="AA59" s="52" t="s">
        <v>38</v>
      </c>
      <c r="AB59" s="56">
        <v>14</v>
      </c>
      <c r="AC59" s="59" t="s">
        <v>38</v>
      </c>
      <c r="AD59" s="52" t="s">
        <v>38</v>
      </c>
      <c r="AE59" s="61">
        <v>11</v>
      </c>
      <c r="AF59" s="59" t="s">
        <v>38</v>
      </c>
      <c r="AG59" s="52" t="s">
        <v>38</v>
      </c>
      <c r="AH59" s="62">
        <v>15</v>
      </c>
      <c r="AI59" s="59" t="s">
        <v>38</v>
      </c>
      <c r="AJ59" s="57" t="s">
        <v>38</v>
      </c>
      <c r="AK59" s="63">
        <v>11</v>
      </c>
      <c r="AL59" s="58" t="s">
        <v>38</v>
      </c>
      <c r="AM59" s="52">
        <v>10</v>
      </c>
      <c r="AN59" s="52" t="s">
        <v>38</v>
      </c>
      <c r="AO59" s="52">
        <v>9</v>
      </c>
      <c r="AP59" s="52" t="s">
        <v>38</v>
      </c>
      <c r="AQ59" s="52">
        <v>9</v>
      </c>
      <c r="AR59" s="147">
        <f t="shared" si="0"/>
        <v>126</v>
      </c>
      <c r="AS59" s="148"/>
      <c r="AT59" s="147"/>
    </row>
    <row r="60" spans="1:46" x14ac:dyDescent="0.25">
      <c r="A60" s="36">
        <v>10</v>
      </c>
      <c r="B60" s="51"/>
      <c r="C60" s="51"/>
      <c r="D60" s="51">
        <v>93450</v>
      </c>
      <c r="E60" s="52" t="s">
        <v>38</v>
      </c>
      <c r="F60" s="52" t="s">
        <v>38</v>
      </c>
      <c r="G60" s="53"/>
      <c r="H60" s="53"/>
      <c r="I60" s="53"/>
      <c r="J60" s="53"/>
      <c r="K60" s="53"/>
      <c r="L60" s="53"/>
      <c r="M60" s="54"/>
      <c r="N60" s="55" t="s">
        <v>38</v>
      </c>
      <c r="O60" s="56">
        <v>8</v>
      </c>
      <c r="P60" s="52" t="s">
        <v>38</v>
      </c>
      <c r="Q60" s="57">
        <v>8</v>
      </c>
      <c r="R60" s="58" t="s">
        <v>38</v>
      </c>
      <c r="S60" s="57">
        <v>6</v>
      </c>
      <c r="T60" s="55" t="s">
        <v>38</v>
      </c>
      <c r="U60" s="52" t="s">
        <v>38</v>
      </c>
      <c r="V60" s="57">
        <v>11</v>
      </c>
      <c r="W60" s="58" t="s">
        <v>38</v>
      </c>
      <c r="X60" s="52" t="s">
        <v>38</v>
      </c>
      <c r="Y60" s="56">
        <v>11</v>
      </c>
      <c r="Z60" s="55" t="s">
        <v>38</v>
      </c>
      <c r="AA60" s="52" t="s">
        <v>38</v>
      </c>
      <c r="AB60" s="56">
        <v>12</v>
      </c>
      <c r="AC60" s="59" t="s">
        <v>38</v>
      </c>
      <c r="AD60" s="52" t="s">
        <v>38</v>
      </c>
      <c r="AE60" s="61">
        <v>14</v>
      </c>
      <c r="AF60" s="59" t="s">
        <v>38</v>
      </c>
      <c r="AG60" s="52" t="s">
        <v>38</v>
      </c>
      <c r="AH60" s="62">
        <v>15</v>
      </c>
      <c r="AI60" s="59" t="s">
        <v>38</v>
      </c>
      <c r="AJ60" s="57" t="s">
        <v>38</v>
      </c>
      <c r="AK60" s="63">
        <v>14</v>
      </c>
      <c r="AL60" s="58" t="s">
        <v>38</v>
      </c>
      <c r="AM60" s="52">
        <v>9</v>
      </c>
      <c r="AN60" s="52" t="s">
        <v>38</v>
      </c>
      <c r="AO60" s="52">
        <v>10</v>
      </c>
      <c r="AP60" s="52" t="s">
        <v>38</v>
      </c>
      <c r="AQ60" s="52">
        <v>9</v>
      </c>
      <c r="AR60" s="145">
        <f t="shared" si="0"/>
        <v>127</v>
      </c>
      <c r="AS60" s="146" t="s">
        <v>38</v>
      </c>
      <c r="AT60" s="147"/>
    </row>
    <row r="61" spans="1:46" x14ac:dyDescent="0.25">
      <c r="A61" s="36" t="s">
        <v>52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104"/>
      <c r="N61" s="36"/>
      <c r="O61" s="39"/>
      <c r="P61" s="38"/>
      <c r="Q61" s="39"/>
      <c r="R61" s="39"/>
      <c r="S61" s="39"/>
      <c r="T61" s="105"/>
      <c r="U61" s="38"/>
      <c r="V61" s="106"/>
      <c r="W61" s="50"/>
      <c r="X61" s="38"/>
      <c r="Y61" s="39"/>
      <c r="Z61" s="105"/>
      <c r="AA61" s="38"/>
      <c r="AB61" s="39"/>
      <c r="AC61" s="107"/>
      <c r="AD61" s="39"/>
      <c r="AE61" s="39"/>
      <c r="AF61" s="39"/>
      <c r="AG61" s="39"/>
      <c r="AH61" s="39"/>
      <c r="AI61" s="39"/>
      <c r="AJ61" s="39"/>
      <c r="AK61" s="39"/>
      <c r="AL61" s="39"/>
      <c r="AM61" s="38"/>
      <c r="AN61" s="39"/>
      <c r="AO61" s="38"/>
      <c r="AP61" s="39"/>
      <c r="AQ61" s="38"/>
      <c r="AR61" s="38"/>
      <c r="AS61" s="38"/>
      <c r="AT61" s="38"/>
    </row>
    <row r="62" spans="1:46" x14ac:dyDescent="0.25">
      <c r="A62" s="36">
        <v>4</v>
      </c>
      <c r="B62" s="51"/>
      <c r="C62" s="51"/>
      <c r="D62" s="51">
        <v>93288</v>
      </c>
      <c r="E62" s="52" t="s">
        <v>38</v>
      </c>
      <c r="F62" s="52" t="s">
        <v>38</v>
      </c>
      <c r="G62" s="53"/>
      <c r="H62" s="53"/>
      <c r="I62" s="53"/>
      <c r="J62" s="53"/>
      <c r="K62" s="53"/>
      <c r="L62" s="53"/>
      <c r="M62" s="54"/>
      <c r="N62" s="55" t="s">
        <v>38</v>
      </c>
      <c r="O62" s="56">
        <v>8</v>
      </c>
      <c r="P62" s="52" t="s">
        <v>38</v>
      </c>
      <c r="Q62" s="57">
        <v>10</v>
      </c>
      <c r="R62" s="58" t="s">
        <v>38</v>
      </c>
      <c r="S62" s="57">
        <v>10</v>
      </c>
      <c r="T62" s="55" t="s">
        <v>38</v>
      </c>
      <c r="U62" s="52" t="s">
        <v>38</v>
      </c>
      <c r="V62" s="57">
        <v>10</v>
      </c>
      <c r="W62" s="58" t="s">
        <v>38</v>
      </c>
      <c r="X62" s="52" t="s">
        <v>38</v>
      </c>
      <c r="Y62" s="56">
        <v>11</v>
      </c>
      <c r="Z62" s="55" t="s">
        <v>38</v>
      </c>
      <c r="AA62" s="52" t="s">
        <v>38</v>
      </c>
      <c r="AB62" s="56">
        <v>11</v>
      </c>
      <c r="AC62" s="59" t="s">
        <v>38</v>
      </c>
      <c r="AD62" s="52" t="s">
        <v>38</v>
      </c>
      <c r="AE62" s="61">
        <v>11</v>
      </c>
      <c r="AF62" s="59" t="s">
        <v>38</v>
      </c>
      <c r="AG62" s="52" t="s">
        <v>38</v>
      </c>
      <c r="AH62" s="62">
        <v>12</v>
      </c>
      <c r="AI62" s="59" t="s">
        <v>38</v>
      </c>
      <c r="AJ62" s="57" t="s">
        <v>38</v>
      </c>
      <c r="AK62" s="63">
        <v>14</v>
      </c>
      <c r="AL62" s="58" t="s">
        <v>38</v>
      </c>
      <c r="AM62" s="65">
        <v>9</v>
      </c>
      <c r="AN62" s="67" t="s">
        <v>39</v>
      </c>
      <c r="AO62" s="65">
        <v>7</v>
      </c>
      <c r="AP62" s="67" t="s">
        <v>39</v>
      </c>
      <c r="AQ62" s="65">
        <v>9</v>
      </c>
      <c r="AR62" s="51">
        <f t="shared" si="0"/>
        <v>122</v>
      </c>
      <c r="AS62" s="142"/>
      <c r="AT62" s="51"/>
    </row>
    <row r="63" spans="1:46" x14ac:dyDescent="0.25">
      <c r="A63" s="36">
        <v>8</v>
      </c>
      <c r="B63" s="51"/>
      <c r="C63" s="51"/>
      <c r="D63" s="51">
        <v>93359</v>
      </c>
      <c r="E63" s="52" t="s">
        <v>38</v>
      </c>
      <c r="F63" s="52" t="s">
        <v>38</v>
      </c>
      <c r="G63" s="53"/>
      <c r="H63" s="53"/>
      <c r="I63" s="53"/>
      <c r="J63" s="53"/>
      <c r="K63" s="53"/>
      <c r="L63" s="53"/>
      <c r="M63" s="54"/>
      <c r="N63" s="55" t="s">
        <v>38</v>
      </c>
      <c r="O63" s="56">
        <v>9</v>
      </c>
      <c r="P63" s="52" t="s">
        <v>38</v>
      </c>
      <c r="Q63" s="57">
        <v>8</v>
      </c>
      <c r="R63" s="58" t="s">
        <v>38</v>
      </c>
      <c r="S63" s="57">
        <v>7</v>
      </c>
      <c r="T63" s="55" t="s">
        <v>38</v>
      </c>
      <c r="U63" s="52" t="s">
        <v>38</v>
      </c>
      <c r="V63" s="57">
        <v>13</v>
      </c>
      <c r="W63" s="58" t="s">
        <v>38</v>
      </c>
      <c r="X63" s="52" t="s">
        <v>38</v>
      </c>
      <c r="Y63" s="56">
        <v>12</v>
      </c>
      <c r="Z63" s="55" t="s">
        <v>38</v>
      </c>
      <c r="AA63" s="52" t="s">
        <v>38</v>
      </c>
      <c r="AB63" s="56">
        <v>12</v>
      </c>
      <c r="AC63" s="59" t="s">
        <v>38</v>
      </c>
      <c r="AD63" s="52" t="s">
        <v>38</v>
      </c>
      <c r="AE63" s="61">
        <v>14</v>
      </c>
      <c r="AF63" s="59" t="s">
        <v>38</v>
      </c>
      <c r="AG63" s="52" t="s">
        <v>38</v>
      </c>
      <c r="AH63" s="62">
        <v>15</v>
      </c>
      <c r="AI63" s="59" t="s">
        <v>38</v>
      </c>
      <c r="AJ63" s="57" t="s">
        <v>38</v>
      </c>
      <c r="AK63" s="63">
        <v>14</v>
      </c>
      <c r="AL63" s="58" t="s">
        <v>38</v>
      </c>
      <c r="AM63" s="52">
        <v>6</v>
      </c>
      <c r="AN63" s="52" t="s">
        <v>38</v>
      </c>
      <c r="AO63" s="52">
        <v>10</v>
      </c>
      <c r="AP63" s="52" t="s">
        <v>38</v>
      </c>
      <c r="AQ63" s="52">
        <v>8</v>
      </c>
      <c r="AR63" s="145">
        <f t="shared" si="0"/>
        <v>128</v>
      </c>
      <c r="AS63" s="146" t="s">
        <v>38</v>
      </c>
      <c r="AT63" s="147"/>
    </row>
    <row r="64" spans="1:46" hidden="1" x14ac:dyDescent="0.25">
      <c r="A64" s="73">
        <v>11</v>
      </c>
      <c r="B64" s="74"/>
      <c r="C64" s="74"/>
      <c r="D64" s="74">
        <v>93408</v>
      </c>
      <c r="E64" s="75" t="s">
        <v>39</v>
      </c>
      <c r="F64" s="75" t="s">
        <v>39</v>
      </c>
      <c r="G64" s="76"/>
      <c r="H64" s="76"/>
      <c r="I64" s="76"/>
      <c r="J64" s="76"/>
      <c r="K64" s="76"/>
      <c r="L64" s="76"/>
      <c r="M64" s="77"/>
      <c r="N64" s="78" t="s">
        <v>39</v>
      </c>
      <c r="O64" s="111" t="s">
        <v>39</v>
      </c>
      <c r="P64" s="75" t="s">
        <v>39</v>
      </c>
      <c r="Q64" s="112" t="s">
        <v>39</v>
      </c>
      <c r="R64" s="81" t="s">
        <v>39</v>
      </c>
      <c r="S64" s="82" t="s">
        <v>39</v>
      </c>
      <c r="T64" s="55" t="e">
        <v>#N/A</v>
      </c>
      <c r="U64" s="75" t="s">
        <v>39</v>
      </c>
      <c r="V64" s="57" t="e">
        <v>#N/A</v>
      </c>
      <c r="W64" s="58" t="e">
        <v>#N/A</v>
      </c>
      <c r="X64" s="75"/>
      <c r="Y64" s="56" t="e">
        <v>#N/A</v>
      </c>
      <c r="Z64" s="55" t="e">
        <v>#N/A</v>
      </c>
      <c r="AA64" s="75" t="s">
        <v>39</v>
      </c>
      <c r="AB64" s="56" t="e">
        <v>#N/A</v>
      </c>
      <c r="AC64" s="59" t="e">
        <v>#N/A</v>
      </c>
      <c r="AD64" s="75"/>
      <c r="AE64" s="61" t="s">
        <v>77</v>
      </c>
      <c r="AF64" s="59" t="e">
        <v>#N/A</v>
      </c>
      <c r="AG64" s="75"/>
      <c r="AH64" s="62" t="s">
        <v>77</v>
      </c>
      <c r="AI64" s="59" t="e">
        <v>#N/A</v>
      </c>
      <c r="AJ64" s="112"/>
      <c r="AK64" s="63" t="s">
        <v>77</v>
      </c>
      <c r="AL64" s="58" t="e">
        <v>#N/A</v>
      </c>
      <c r="AM64" s="52" t="e">
        <v>#N/A</v>
      </c>
      <c r="AN64" s="52" t="e">
        <v>#N/A</v>
      </c>
      <c r="AO64" s="52" t="e">
        <v>#N/A</v>
      </c>
      <c r="AP64" s="52" t="e">
        <v>#N/A</v>
      </c>
      <c r="AQ64" s="52" t="e">
        <v>#N/A</v>
      </c>
      <c r="AR64" s="145" t="e">
        <f t="shared" si="0"/>
        <v>#N/A</v>
      </c>
      <c r="AS64" s="146"/>
      <c r="AT64" s="147"/>
    </row>
    <row r="65" spans="1:46" x14ac:dyDescent="0.25">
      <c r="A65" s="36">
        <v>11</v>
      </c>
      <c r="B65" s="51"/>
      <c r="C65" s="51"/>
      <c r="D65" s="51">
        <v>93417</v>
      </c>
      <c r="E65" s="52" t="s">
        <v>38</v>
      </c>
      <c r="F65" s="52" t="s">
        <v>38</v>
      </c>
      <c r="G65" s="53"/>
      <c r="H65" s="53"/>
      <c r="I65" s="53"/>
      <c r="J65" s="53"/>
      <c r="K65" s="53"/>
      <c r="L65" s="53"/>
      <c r="M65" s="54"/>
      <c r="N65" s="55" t="s">
        <v>38</v>
      </c>
      <c r="O65" s="56">
        <v>10</v>
      </c>
      <c r="P65" s="52" t="s">
        <v>38</v>
      </c>
      <c r="Q65" s="57">
        <v>9</v>
      </c>
      <c r="R65" s="58" t="s">
        <v>38</v>
      </c>
      <c r="S65" s="57">
        <v>9</v>
      </c>
      <c r="T65" s="55" t="s">
        <v>38</v>
      </c>
      <c r="U65" s="52" t="s">
        <v>38</v>
      </c>
      <c r="V65" s="57">
        <v>11</v>
      </c>
      <c r="W65" s="58" t="s">
        <v>38</v>
      </c>
      <c r="X65" s="52" t="s">
        <v>38</v>
      </c>
      <c r="Y65" s="56">
        <v>13</v>
      </c>
      <c r="Z65" s="55" t="s">
        <v>38</v>
      </c>
      <c r="AA65" s="52" t="s">
        <v>38</v>
      </c>
      <c r="AB65" s="56">
        <v>14</v>
      </c>
      <c r="AC65" s="59" t="s">
        <v>38</v>
      </c>
      <c r="AD65" s="52" t="s">
        <v>38</v>
      </c>
      <c r="AE65" s="61">
        <v>15</v>
      </c>
      <c r="AF65" s="59" t="s">
        <v>38</v>
      </c>
      <c r="AG65" s="52" t="s">
        <v>38</v>
      </c>
      <c r="AH65" s="62">
        <v>15</v>
      </c>
      <c r="AI65" s="59" t="s">
        <v>38</v>
      </c>
      <c r="AJ65" s="57" t="s">
        <v>38</v>
      </c>
      <c r="AK65" s="63">
        <v>14</v>
      </c>
      <c r="AL65" s="58" t="s">
        <v>38</v>
      </c>
      <c r="AM65" s="52">
        <v>9</v>
      </c>
      <c r="AN65" s="52" t="s">
        <v>38</v>
      </c>
      <c r="AO65" s="52">
        <v>9</v>
      </c>
      <c r="AP65" s="52" t="s">
        <v>38</v>
      </c>
      <c r="AQ65" s="52">
        <v>10</v>
      </c>
      <c r="AR65" s="145">
        <f t="shared" si="0"/>
        <v>138</v>
      </c>
      <c r="AS65" s="146" t="s">
        <v>38</v>
      </c>
      <c r="AT65" s="147"/>
    </row>
    <row r="66" spans="1:46" x14ac:dyDescent="0.25">
      <c r="A66" s="36">
        <v>12</v>
      </c>
      <c r="B66" s="51"/>
      <c r="C66" s="51"/>
      <c r="D66" s="51">
        <v>94183</v>
      </c>
      <c r="E66" s="52" t="s">
        <v>38</v>
      </c>
      <c r="F66" s="52" t="s">
        <v>38</v>
      </c>
      <c r="G66" s="53"/>
      <c r="H66" s="53"/>
      <c r="I66" s="53"/>
      <c r="J66" s="53"/>
      <c r="K66" s="53"/>
      <c r="L66" s="53"/>
      <c r="M66" s="54"/>
      <c r="N66" s="55" t="s">
        <v>38</v>
      </c>
      <c r="O66" s="56">
        <v>8</v>
      </c>
      <c r="P66" s="52" t="s">
        <v>38</v>
      </c>
      <c r="Q66" s="57">
        <v>8</v>
      </c>
      <c r="R66" s="58" t="s">
        <v>38</v>
      </c>
      <c r="S66" s="57">
        <v>7</v>
      </c>
      <c r="T66" s="55" t="s">
        <v>38</v>
      </c>
      <c r="U66" s="52" t="s">
        <v>38</v>
      </c>
      <c r="V66" s="57">
        <v>11</v>
      </c>
      <c r="W66" s="58" t="s">
        <v>38</v>
      </c>
      <c r="X66" s="52" t="s">
        <v>38</v>
      </c>
      <c r="Y66" s="56">
        <v>12</v>
      </c>
      <c r="Z66" s="55" t="s">
        <v>38</v>
      </c>
      <c r="AA66" s="52" t="s">
        <v>38</v>
      </c>
      <c r="AB66" s="56">
        <v>12</v>
      </c>
      <c r="AC66" s="59" t="s">
        <v>38</v>
      </c>
      <c r="AD66" s="52" t="s">
        <v>38</v>
      </c>
      <c r="AE66" s="61">
        <v>13</v>
      </c>
      <c r="AF66" s="59" t="s">
        <v>38</v>
      </c>
      <c r="AG66" s="52" t="s">
        <v>38</v>
      </c>
      <c r="AH66" s="62">
        <v>14</v>
      </c>
      <c r="AI66" s="59" t="s">
        <v>38</v>
      </c>
      <c r="AJ66" s="57" t="s">
        <v>38</v>
      </c>
      <c r="AK66" s="63">
        <v>15</v>
      </c>
      <c r="AL66" s="58" t="s">
        <v>38</v>
      </c>
      <c r="AM66" s="52">
        <v>7</v>
      </c>
      <c r="AN66" s="52" t="s">
        <v>38</v>
      </c>
      <c r="AO66" s="52">
        <v>9</v>
      </c>
      <c r="AP66" s="52" t="s">
        <v>38</v>
      </c>
      <c r="AQ66" s="52">
        <v>9</v>
      </c>
      <c r="AR66" s="147">
        <f t="shared" si="0"/>
        <v>125</v>
      </c>
      <c r="AS66" s="148"/>
      <c r="AT66" s="147"/>
    </row>
    <row r="67" spans="1:46" x14ac:dyDescent="0.25">
      <c r="A67" s="36" t="s">
        <v>53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104"/>
      <c r="N67" s="36"/>
      <c r="O67" s="104"/>
      <c r="P67" s="37"/>
      <c r="Q67" s="104"/>
      <c r="R67" s="104"/>
      <c r="S67" s="104"/>
      <c r="T67" s="36"/>
      <c r="U67" s="37"/>
      <c r="V67" s="119"/>
      <c r="W67" s="120"/>
      <c r="X67" s="37"/>
      <c r="Y67" s="104"/>
      <c r="Z67" s="36"/>
      <c r="AA67" s="37"/>
      <c r="AB67" s="104"/>
      <c r="AC67" s="121"/>
      <c r="AD67" s="104"/>
      <c r="AE67" s="104"/>
      <c r="AF67" s="104"/>
      <c r="AG67" s="104"/>
      <c r="AH67" s="104"/>
      <c r="AI67" s="104"/>
      <c r="AJ67" s="104"/>
      <c r="AK67" s="104"/>
      <c r="AL67" s="104"/>
      <c r="AM67" s="38"/>
      <c r="AN67" s="104"/>
      <c r="AO67" s="38"/>
      <c r="AP67" s="104"/>
      <c r="AQ67" s="38"/>
      <c r="AR67" s="38"/>
      <c r="AS67" s="38"/>
      <c r="AT67" s="38"/>
    </row>
    <row r="68" spans="1:46" x14ac:dyDescent="0.25">
      <c r="A68" s="36">
        <v>1</v>
      </c>
      <c r="B68" s="51"/>
      <c r="C68" s="51"/>
      <c r="D68" s="51">
        <v>93204</v>
      </c>
      <c r="E68" s="52" t="s">
        <v>38</v>
      </c>
      <c r="F68" s="52" t="s">
        <v>38</v>
      </c>
      <c r="G68" s="53"/>
      <c r="H68" s="53"/>
      <c r="I68" s="53"/>
      <c r="J68" s="53"/>
      <c r="K68" s="53"/>
      <c r="L68" s="53"/>
      <c r="M68" s="54"/>
      <c r="N68" s="55" t="s">
        <v>38</v>
      </c>
      <c r="O68" s="56">
        <v>8</v>
      </c>
      <c r="P68" s="52" t="s">
        <v>38</v>
      </c>
      <c r="Q68" s="57">
        <v>8</v>
      </c>
      <c r="R68" s="58" t="s">
        <v>38</v>
      </c>
      <c r="S68" s="57">
        <v>6</v>
      </c>
      <c r="T68" s="55" t="s">
        <v>38</v>
      </c>
      <c r="U68" s="52" t="s">
        <v>38</v>
      </c>
      <c r="V68" s="57">
        <v>11</v>
      </c>
      <c r="W68" s="58" t="s">
        <v>38</v>
      </c>
      <c r="X68" s="52" t="s">
        <v>38</v>
      </c>
      <c r="Y68" s="56">
        <v>10</v>
      </c>
      <c r="Z68" s="55" t="s">
        <v>38</v>
      </c>
      <c r="AA68" s="52" t="s">
        <v>38</v>
      </c>
      <c r="AB68" s="56">
        <v>10</v>
      </c>
      <c r="AC68" s="59" t="s">
        <v>38</v>
      </c>
      <c r="AD68" s="52" t="s">
        <v>38</v>
      </c>
      <c r="AE68" s="61">
        <v>13</v>
      </c>
      <c r="AF68" s="59" t="s">
        <v>38</v>
      </c>
      <c r="AG68" s="52" t="s">
        <v>38</v>
      </c>
      <c r="AH68" s="62">
        <v>10</v>
      </c>
      <c r="AI68" s="59" t="s">
        <v>38</v>
      </c>
      <c r="AJ68" s="57" t="s">
        <v>38</v>
      </c>
      <c r="AK68" s="63">
        <v>12</v>
      </c>
      <c r="AL68" s="58" t="s">
        <v>38</v>
      </c>
      <c r="AM68" s="52">
        <v>7</v>
      </c>
      <c r="AN68" s="52" t="s">
        <v>38</v>
      </c>
      <c r="AO68" s="52">
        <v>8</v>
      </c>
      <c r="AP68" s="52" t="s">
        <v>38</v>
      </c>
      <c r="AQ68" s="52">
        <v>7</v>
      </c>
      <c r="AR68" s="147">
        <f t="shared" si="0"/>
        <v>110</v>
      </c>
      <c r="AS68" s="148"/>
      <c r="AT68" s="147"/>
    </row>
    <row r="69" spans="1:46" x14ac:dyDescent="0.25">
      <c r="A69" s="36">
        <v>2</v>
      </c>
      <c r="B69" s="51"/>
      <c r="C69" s="51"/>
      <c r="D69" s="51">
        <v>94243</v>
      </c>
      <c r="E69" s="52" t="s">
        <v>38</v>
      </c>
      <c r="F69" s="52" t="s">
        <v>38</v>
      </c>
      <c r="G69" s="53"/>
      <c r="H69" s="53"/>
      <c r="I69" s="53"/>
      <c r="J69" s="53"/>
      <c r="K69" s="53"/>
      <c r="L69" s="53"/>
      <c r="M69" s="54"/>
      <c r="N69" s="55" t="s">
        <v>38</v>
      </c>
      <c r="O69" s="56">
        <v>10</v>
      </c>
      <c r="P69" s="52" t="s">
        <v>38</v>
      </c>
      <c r="Q69" s="57">
        <v>8</v>
      </c>
      <c r="R69" s="58" t="s">
        <v>38</v>
      </c>
      <c r="S69" s="57">
        <v>7</v>
      </c>
      <c r="T69" s="55" t="s">
        <v>38</v>
      </c>
      <c r="U69" s="52" t="s">
        <v>38</v>
      </c>
      <c r="V69" s="57">
        <v>13</v>
      </c>
      <c r="W69" s="58" t="s">
        <v>38</v>
      </c>
      <c r="X69" s="52" t="s">
        <v>38</v>
      </c>
      <c r="Y69" s="56">
        <v>12</v>
      </c>
      <c r="Z69" s="55" t="s">
        <v>38</v>
      </c>
      <c r="AA69" s="52" t="s">
        <v>38</v>
      </c>
      <c r="AB69" s="56">
        <v>14</v>
      </c>
      <c r="AC69" s="59" t="s">
        <v>38</v>
      </c>
      <c r="AD69" s="52" t="s">
        <v>38</v>
      </c>
      <c r="AE69" s="61">
        <v>13</v>
      </c>
      <c r="AF69" s="59" t="s">
        <v>38</v>
      </c>
      <c r="AG69" s="52" t="s">
        <v>38</v>
      </c>
      <c r="AH69" s="62">
        <v>15</v>
      </c>
      <c r="AI69" s="59" t="s">
        <v>38</v>
      </c>
      <c r="AJ69" s="57" t="s">
        <v>38</v>
      </c>
      <c r="AK69" s="63">
        <v>14</v>
      </c>
      <c r="AL69" s="58" t="s">
        <v>38</v>
      </c>
      <c r="AM69" s="52">
        <v>9</v>
      </c>
      <c r="AN69" s="52" t="s">
        <v>38</v>
      </c>
      <c r="AO69" s="52">
        <v>10</v>
      </c>
      <c r="AP69" s="52" t="s">
        <v>38</v>
      </c>
      <c r="AQ69" s="52">
        <v>9</v>
      </c>
      <c r="AR69" s="145">
        <f t="shared" si="0"/>
        <v>134</v>
      </c>
      <c r="AS69" s="146" t="s">
        <v>38</v>
      </c>
      <c r="AT69" s="147"/>
    </row>
    <row r="70" spans="1:46" x14ac:dyDescent="0.25">
      <c r="A70" s="36">
        <v>3</v>
      </c>
      <c r="B70" s="51"/>
      <c r="C70" s="51"/>
      <c r="D70" s="51">
        <v>91046</v>
      </c>
      <c r="E70" s="52" t="s">
        <v>38</v>
      </c>
      <c r="F70" s="52" t="s">
        <v>38</v>
      </c>
      <c r="G70" s="53"/>
      <c r="H70" s="53"/>
      <c r="I70" s="53"/>
      <c r="J70" s="53"/>
      <c r="K70" s="53"/>
      <c r="L70" s="53"/>
      <c r="M70" s="54"/>
      <c r="N70" s="55" t="s">
        <v>38</v>
      </c>
      <c r="O70" s="56">
        <v>9</v>
      </c>
      <c r="P70" s="52" t="s">
        <v>38</v>
      </c>
      <c r="Q70" s="57">
        <v>6</v>
      </c>
      <c r="R70" s="58" t="s">
        <v>38</v>
      </c>
      <c r="S70" s="57">
        <v>7</v>
      </c>
      <c r="T70" s="55" t="s">
        <v>38</v>
      </c>
      <c r="U70" s="52" t="s">
        <v>38</v>
      </c>
      <c r="V70" s="57">
        <v>11</v>
      </c>
      <c r="W70" s="58" t="s">
        <v>38</v>
      </c>
      <c r="X70" s="52" t="s">
        <v>38</v>
      </c>
      <c r="Y70" s="56">
        <v>12</v>
      </c>
      <c r="Z70" s="55" t="s">
        <v>38</v>
      </c>
      <c r="AA70" s="52" t="s">
        <v>38</v>
      </c>
      <c r="AB70" s="56">
        <v>12</v>
      </c>
      <c r="AC70" s="59" t="s">
        <v>38</v>
      </c>
      <c r="AD70" s="52" t="s">
        <v>38</v>
      </c>
      <c r="AE70" s="61">
        <v>10</v>
      </c>
      <c r="AF70" s="59" t="s">
        <v>38</v>
      </c>
      <c r="AG70" s="52" t="s">
        <v>38</v>
      </c>
      <c r="AH70" s="62">
        <v>11</v>
      </c>
      <c r="AI70" s="59" t="s">
        <v>38</v>
      </c>
      <c r="AJ70" s="57" t="s">
        <v>38</v>
      </c>
      <c r="AK70" s="63">
        <v>13</v>
      </c>
      <c r="AL70" s="58" t="s">
        <v>38</v>
      </c>
      <c r="AM70" s="52">
        <v>8</v>
      </c>
      <c r="AN70" s="52" t="s">
        <v>38</v>
      </c>
      <c r="AO70" s="52">
        <v>9</v>
      </c>
      <c r="AP70" s="52" t="s">
        <v>38</v>
      </c>
      <c r="AQ70" s="52">
        <v>10</v>
      </c>
      <c r="AR70" s="147">
        <f t="shared" si="0"/>
        <v>118</v>
      </c>
      <c r="AS70" s="148"/>
      <c r="AT70" s="147"/>
    </row>
    <row r="71" spans="1:46" x14ac:dyDescent="0.25">
      <c r="A71" s="36">
        <v>4</v>
      </c>
      <c r="B71" s="51"/>
      <c r="C71" s="51"/>
      <c r="D71" s="51">
        <v>93285</v>
      </c>
      <c r="E71" s="52" t="s">
        <v>38</v>
      </c>
      <c r="F71" s="52" t="s">
        <v>38</v>
      </c>
      <c r="G71" s="53"/>
      <c r="H71" s="53"/>
      <c r="I71" s="53"/>
      <c r="J71" s="53"/>
      <c r="K71" s="53"/>
      <c r="L71" s="53"/>
      <c r="M71" s="54"/>
      <c r="N71" s="55" t="s">
        <v>38</v>
      </c>
      <c r="O71" s="56">
        <v>10</v>
      </c>
      <c r="P71" s="52" t="s">
        <v>38</v>
      </c>
      <c r="Q71" s="57">
        <v>8</v>
      </c>
      <c r="R71" s="58" t="s">
        <v>38</v>
      </c>
      <c r="S71" s="57">
        <v>7</v>
      </c>
      <c r="T71" s="55" t="s">
        <v>38</v>
      </c>
      <c r="U71" s="52" t="s">
        <v>38</v>
      </c>
      <c r="V71" s="57">
        <v>13</v>
      </c>
      <c r="W71" s="58" t="s">
        <v>38</v>
      </c>
      <c r="X71" s="52" t="s">
        <v>38</v>
      </c>
      <c r="Y71" s="56">
        <v>10</v>
      </c>
      <c r="Z71" s="55" t="s">
        <v>38</v>
      </c>
      <c r="AA71" s="52" t="s">
        <v>38</v>
      </c>
      <c r="AB71" s="56">
        <v>9</v>
      </c>
      <c r="AC71" s="59" t="s">
        <v>38</v>
      </c>
      <c r="AD71" s="52" t="s">
        <v>38</v>
      </c>
      <c r="AE71" s="61">
        <v>13</v>
      </c>
      <c r="AF71" s="59" t="s">
        <v>38</v>
      </c>
      <c r="AG71" s="52" t="s">
        <v>38</v>
      </c>
      <c r="AH71" s="62">
        <v>14</v>
      </c>
      <c r="AI71" s="59" t="s">
        <v>38</v>
      </c>
      <c r="AJ71" s="57" t="s">
        <v>38</v>
      </c>
      <c r="AK71" s="63">
        <v>13</v>
      </c>
      <c r="AL71" s="58" t="s">
        <v>38</v>
      </c>
      <c r="AM71" s="52">
        <v>10</v>
      </c>
      <c r="AN71" s="52" t="s">
        <v>38</v>
      </c>
      <c r="AO71" s="52">
        <v>9</v>
      </c>
      <c r="AP71" s="52" t="s">
        <v>38</v>
      </c>
      <c r="AQ71" s="52">
        <v>7</v>
      </c>
      <c r="AR71" s="147">
        <f t="shared" si="0"/>
        <v>123</v>
      </c>
      <c r="AS71" s="148"/>
      <c r="AT71" s="147"/>
    </row>
    <row r="72" spans="1:46" x14ac:dyDescent="0.25">
      <c r="A72" s="36">
        <v>8</v>
      </c>
      <c r="B72" s="51"/>
      <c r="C72" s="51"/>
      <c r="D72" s="51">
        <v>93370</v>
      </c>
      <c r="E72" s="52" t="s">
        <v>38</v>
      </c>
      <c r="F72" s="52" t="s">
        <v>38</v>
      </c>
      <c r="G72" s="53"/>
      <c r="H72" s="53"/>
      <c r="I72" s="53"/>
      <c r="J72" s="53"/>
      <c r="K72" s="53"/>
      <c r="L72" s="53"/>
      <c r="M72" s="54"/>
      <c r="N72" s="55" t="s">
        <v>38</v>
      </c>
      <c r="O72" s="56">
        <v>9</v>
      </c>
      <c r="P72" s="52" t="s">
        <v>38</v>
      </c>
      <c r="Q72" s="57">
        <v>10</v>
      </c>
      <c r="R72" s="58" t="s">
        <v>38</v>
      </c>
      <c r="S72" s="57">
        <v>6</v>
      </c>
      <c r="T72" s="55" t="s">
        <v>38</v>
      </c>
      <c r="U72" s="52" t="s">
        <v>38</v>
      </c>
      <c r="V72" s="57">
        <v>13</v>
      </c>
      <c r="W72" s="58" t="s">
        <v>38</v>
      </c>
      <c r="X72" s="52" t="s">
        <v>38</v>
      </c>
      <c r="Y72" s="56">
        <v>11</v>
      </c>
      <c r="Z72" s="55" t="s">
        <v>38</v>
      </c>
      <c r="AA72" s="52" t="s">
        <v>38</v>
      </c>
      <c r="AB72" s="56">
        <v>13</v>
      </c>
      <c r="AC72" s="59" t="s">
        <v>38</v>
      </c>
      <c r="AD72" s="52" t="s">
        <v>38</v>
      </c>
      <c r="AE72" s="61">
        <v>13</v>
      </c>
      <c r="AF72" s="59" t="s">
        <v>38</v>
      </c>
      <c r="AG72" s="52" t="s">
        <v>38</v>
      </c>
      <c r="AH72" s="62">
        <v>12</v>
      </c>
      <c r="AI72" s="59" t="s">
        <v>38</v>
      </c>
      <c r="AJ72" s="57" t="s">
        <v>38</v>
      </c>
      <c r="AK72" s="63">
        <v>11</v>
      </c>
      <c r="AL72" s="68" t="s">
        <v>39</v>
      </c>
      <c r="AM72" s="65">
        <v>8</v>
      </c>
      <c r="AN72" s="67" t="s">
        <v>39</v>
      </c>
      <c r="AO72" s="65">
        <v>9</v>
      </c>
      <c r="AP72" s="67" t="s">
        <v>39</v>
      </c>
      <c r="AQ72" s="65">
        <v>10</v>
      </c>
      <c r="AR72" s="51">
        <f t="shared" ref="AR72:AR134" si="1">SUM(N72:AQ72)</f>
        <v>125</v>
      </c>
      <c r="AS72" s="142"/>
      <c r="AT72" s="51"/>
    </row>
    <row r="73" spans="1:46" x14ac:dyDescent="0.25">
      <c r="A73" s="36">
        <v>9</v>
      </c>
      <c r="B73" s="51"/>
      <c r="C73" s="51"/>
      <c r="D73" s="51">
        <v>93388</v>
      </c>
      <c r="E73" s="52" t="s">
        <v>38</v>
      </c>
      <c r="F73" s="52" t="s">
        <v>38</v>
      </c>
      <c r="G73" s="53"/>
      <c r="H73" s="53"/>
      <c r="I73" s="53"/>
      <c r="J73" s="53"/>
      <c r="K73" s="53"/>
      <c r="L73" s="53"/>
      <c r="M73" s="54"/>
      <c r="N73" s="55" t="s">
        <v>38</v>
      </c>
      <c r="O73" s="56">
        <v>8</v>
      </c>
      <c r="P73" s="52" t="s">
        <v>38</v>
      </c>
      <c r="Q73" s="57">
        <v>6</v>
      </c>
      <c r="R73" s="58" t="s">
        <v>38</v>
      </c>
      <c r="S73" s="57">
        <v>7</v>
      </c>
      <c r="T73" s="55" t="s">
        <v>38</v>
      </c>
      <c r="U73" s="52" t="s">
        <v>38</v>
      </c>
      <c r="V73" s="57">
        <v>11</v>
      </c>
      <c r="W73" s="58" t="s">
        <v>38</v>
      </c>
      <c r="X73" s="52" t="s">
        <v>38</v>
      </c>
      <c r="Y73" s="56">
        <v>12</v>
      </c>
      <c r="Z73" s="55" t="s">
        <v>38</v>
      </c>
      <c r="AA73" s="52" t="s">
        <v>38</v>
      </c>
      <c r="AB73" s="56">
        <v>13</v>
      </c>
      <c r="AC73" s="59" t="s">
        <v>38</v>
      </c>
      <c r="AD73" s="52" t="s">
        <v>38</v>
      </c>
      <c r="AE73" s="61">
        <v>13</v>
      </c>
      <c r="AF73" s="59" t="s">
        <v>38</v>
      </c>
      <c r="AG73" s="52" t="s">
        <v>38</v>
      </c>
      <c r="AH73" s="62">
        <v>12</v>
      </c>
      <c r="AI73" s="59" t="s">
        <v>38</v>
      </c>
      <c r="AJ73" s="57" t="s">
        <v>38</v>
      </c>
      <c r="AK73" s="63">
        <v>10</v>
      </c>
      <c r="AL73" s="58" t="s">
        <v>38</v>
      </c>
      <c r="AM73" s="52">
        <v>8</v>
      </c>
      <c r="AN73" s="52" t="s">
        <v>38</v>
      </c>
      <c r="AO73" s="52">
        <v>9</v>
      </c>
      <c r="AP73" s="52" t="s">
        <v>38</v>
      </c>
      <c r="AQ73" s="52">
        <v>8</v>
      </c>
      <c r="AR73" s="147">
        <f t="shared" si="1"/>
        <v>117</v>
      </c>
      <c r="AS73" s="148"/>
      <c r="AT73" s="147"/>
    </row>
    <row r="74" spans="1:46" x14ac:dyDescent="0.25">
      <c r="A74" s="36">
        <v>10</v>
      </c>
      <c r="B74" s="51"/>
      <c r="C74" s="51"/>
      <c r="D74" s="51">
        <v>91363</v>
      </c>
      <c r="E74" s="52" t="s">
        <v>38</v>
      </c>
      <c r="F74" s="52" t="s">
        <v>38</v>
      </c>
      <c r="G74" s="53"/>
      <c r="H74" s="53"/>
      <c r="I74" s="53"/>
      <c r="J74" s="53"/>
      <c r="K74" s="53"/>
      <c r="L74" s="53"/>
      <c r="M74" s="54"/>
      <c r="N74" s="55" t="s">
        <v>38</v>
      </c>
      <c r="O74" s="56">
        <v>7</v>
      </c>
      <c r="P74" s="52" t="s">
        <v>38</v>
      </c>
      <c r="Q74" s="57">
        <v>10</v>
      </c>
      <c r="R74" s="58" t="s">
        <v>38</v>
      </c>
      <c r="S74" s="57">
        <v>10</v>
      </c>
      <c r="T74" s="55" t="s">
        <v>38</v>
      </c>
      <c r="U74" s="52" t="s">
        <v>38</v>
      </c>
      <c r="V74" s="57">
        <v>11</v>
      </c>
      <c r="W74" s="58" t="s">
        <v>38</v>
      </c>
      <c r="X74" s="52" t="s">
        <v>38</v>
      </c>
      <c r="Y74" s="56">
        <v>10</v>
      </c>
      <c r="Z74" s="55" t="s">
        <v>38</v>
      </c>
      <c r="AA74" s="52" t="s">
        <v>38</v>
      </c>
      <c r="AB74" s="56">
        <v>9</v>
      </c>
      <c r="AC74" s="59" t="s">
        <v>38</v>
      </c>
      <c r="AD74" s="52" t="s">
        <v>38</v>
      </c>
      <c r="AE74" s="61">
        <v>9</v>
      </c>
      <c r="AF74" s="59" t="s">
        <v>38</v>
      </c>
      <c r="AG74" s="52" t="s">
        <v>38</v>
      </c>
      <c r="AH74" s="62">
        <v>14</v>
      </c>
      <c r="AI74" s="59" t="s">
        <v>38</v>
      </c>
      <c r="AJ74" s="57" t="s">
        <v>38</v>
      </c>
      <c r="AK74" s="63">
        <v>10</v>
      </c>
      <c r="AL74" s="58" t="s">
        <v>38</v>
      </c>
      <c r="AM74" s="52">
        <v>9</v>
      </c>
      <c r="AN74" s="52" t="s">
        <v>38</v>
      </c>
      <c r="AO74" s="52">
        <v>10</v>
      </c>
      <c r="AP74" s="52" t="s">
        <v>38</v>
      </c>
      <c r="AQ74" s="52">
        <v>8</v>
      </c>
      <c r="AR74" s="147">
        <f t="shared" si="1"/>
        <v>117</v>
      </c>
      <c r="AS74" s="148"/>
      <c r="AT74" s="147"/>
    </row>
    <row r="75" spans="1:46" x14ac:dyDescent="0.25">
      <c r="A75" s="36">
        <v>13</v>
      </c>
      <c r="B75" s="51"/>
      <c r="C75" s="51"/>
      <c r="D75" s="51">
        <v>93474</v>
      </c>
      <c r="E75" s="52" t="s">
        <v>38</v>
      </c>
      <c r="F75" s="52" t="s">
        <v>38</v>
      </c>
      <c r="G75" s="53"/>
      <c r="H75" s="53"/>
      <c r="I75" s="53"/>
      <c r="J75" s="53"/>
      <c r="K75" s="53"/>
      <c r="L75" s="53"/>
      <c r="M75" s="54"/>
      <c r="N75" s="55" t="s">
        <v>38</v>
      </c>
      <c r="O75" s="56">
        <v>8</v>
      </c>
      <c r="P75" s="52" t="s">
        <v>38</v>
      </c>
      <c r="Q75" s="57">
        <v>9</v>
      </c>
      <c r="R75" s="58" t="s">
        <v>38</v>
      </c>
      <c r="S75" s="57">
        <v>6</v>
      </c>
      <c r="T75" s="55" t="s">
        <v>38</v>
      </c>
      <c r="U75" s="52" t="s">
        <v>38</v>
      </c>
      <c r="V75" s="57">
        <v>11</v>
      </c>
      <c r="W75" s="58" t="s">
        <v>38</v>
      </c>
      <c r="X75" s="52" t="s">
        <v>38</v>
      </c>
      <c r="Y75" s="56">
        <v>11</v>
      </c>
      <c r="Z75" s="55" t="s">
        <v>38</v>
      </c>
      <c r="AA75" s="52" t="s">
        <v>38</v>
      </c>
      <c r="AB75" s="56">
        <v>13</v>
      </c>
      <c r="AC75" s="59" t="s">
        <v>38</v>
      </c>
      <c r="AD75" s="52" t="s">
        <v>38</v>
      </c>
      <c r="AE75" s="61">
        <v>15</v>
      </c>
      <c r="AF75" s="59" t="s">
        <v>38</v>
      </c>
      <c r="AG75" s="52" t="s">
        <v>38</v>
      </c>
      <c r="AH75" s="62">
        <v>9</v>
      </c>
      <c r="AI75" s="59" t="s">
        <v>38</v>
      </c>
      <c r="AJ75" s="57" t="s">
        <v>38</v>
      </c>
      <c r="AK75" s="63">
        <v>14</v>
      </c>
      <c r="AL75" s="58" t="s">
        <v>38</v>
      </c>
      <c r="AM75" s="52">
        <v>9</v>
      </c>
      <c r="AN75" s="52" t="s">
        <v>38</v>
      </c>
      <c r="AO75" s="52">
        <v>10</v>
      </c>
      <c r="AP75" s="52" t="s">
        <v>38</v>
      </c>
      <c r="AQ75" s="52">
        <v>8</v>
      </c>
      <c r="AR75" s="147">
        <f t="shared" si="1"/>
        <v>123</v>
      </c>
      <c r="AS75" s="148"/>
      <c r="AT75" s="147"/>
    </row>
    <row r="76" spans="1:46" x14ac:dyDescent="0.25">
      <c r="A76" s="36" t="s">
        <v>54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104"/>
      <c r="N76" s="36"/>
      <c r="O76" s="104"/>
      <c r="P76" s="37"/>
      <c r="Q76" s="104"/>
      <c r="R76" s="104"/>
      <c r="S76" s="104"/>
      <c r="T76" s="36"/>
      <c r="U76" s="37"/>
      <c r="V76" s="119"/>
      <c r="W76" s="120"/>
      <c r="X76" s="37"/>
      <c r="Y76" s="104"/>
      <c r="Z76" s="36"/>
      <c r="AA76" s="37"/>
      <c r="AB76" s="104"/>
      <c r="AC76" s="121"/>
      <c r="AD76" s="104"/>
      <c r="AE76" s="104"/>
      <c r="AF76" s="104"/>
      <c r="AG76" s="104"/>
      <c r="AH76" s="104"/>
      <c r="AI76" s="104"/>
      <c r="AJ76" s="104"/>
      <c r="AK76" s="104"/>
      <c r="AL76" s="104"/>
      <c r="AM76" s="38"/>
      <c r="AN76" s="104"/>
      <c r="AO76" s="38"/>
      <c r="AP76" s="104"/>
      <c r="AQ76" s="38"/>
      <c r="AR76" s="38"/>
      <c r="AS76" s="38"/>
      <c r="AT76" s="38"/>
    </row>
    <row r="77" spans="1:46" x14ac:dyDescent="0.25">
      <c r="A77" s="36">
        <v>2</v>
      </c>
      <c r="B77" s="51"/>
      <c r="C77" s="51"/>
      <c r="D77" s="51">
        <v>93209</v>
      </c>
      <c r="E77" s="52" t="s">
        <v>38</v>
      </c>
      <c r="F77" s="52" t="s">
        <v>38</v>
      </c>
      <c r="G77" s="53"/>
      <c r="H77" s="53"/>
      <c r="I77" s="53"/>
      <c r="J77" s="53"/>
      <c r="K77" s="53"/>
      <c r="L77" s="53"/>
      <c r="M77" s="54"/>
      <c r="N77" s="55" t="s">
        <v>38</v>
      </c>
      <c r="O77" s="56">
        <v>10</v>
      </c>
      <c r="P77" s="52" t="s">
        <v>38</v>
      </c>
      <c r="Q77" s="57">
        <v>9</v>
      </c>
      <c r="R77" s="58" t="s">
        <v>38</v>
      </c>
      <c r="S77" s="57">
        <v>8</v>
      </c>
      <c r="T77" s="55" t="s">
        <v>38</v>
      </c>
      <c r="U77" s="52" t="s">
        <v>38</v>
      </c>
      <c r="V77" s="57">
        <v>13</v>
      </c>
      <c r="W77" s="58" t="s">
        <v>38</v>
      </c>
      <c r="X77" s="52" t="s">
        <v>38</v>
      </c>
      <c r="Y77" s="56">
        <v>13</v>
      </c>
      <c r="Z77" s="55" t="s">
        <v>38</v>
      </c>
      <c r="AA77" s="52" t="s">
        <v>38</v>
      </c>
      <c r="AB77" s="56">
        <v>14</v>
      </c>
      <c r="AC77" s="59" t="s">
        <v>38</v>
      </c>
      <c r="AD77" s="52" t="s">
        <v>38</v>
      </c>
      <c r="AE77" s="61">
        <v>14</v>
      </c>
      <c r="AF77" s="59" t="s">
        <v>38</v>
      </c>
      <c r="AG77" s="52" t="s">
        <v>38</v>
      </c>
      <c r="AH77" s="62">
        <v>14</v>
      </c>
      <c r="AI77" s="59" t="s">
        <v>38</v>
      </c>
      <c r="AJ77" s="57" t="s">
        <v>38</v>
      </c>
      <c r="AK77" s="63">
        <v>15</v>
      </c>
      <c r="AL77" s="58" t="s">
        <v>38</v>
      </c>
      <c r="AM77" s="52">
        <v>8</v>
      </c>
      <c r="AN77" s="52" t="s">
        <v>38</v>
      </c>
      <c r="AO77" s="52">
        <v>8</v>
      </c>
      <c r="AP77" s="52" t="s">
        <v>38</v>
      </c>
      <c r="AQ77" s="52">
        <v>9</v>
      </c>
      <c r="AR77" s="145">
        <f t="shared" si="1"/>
        <v>135</v>
      </c>
      <c r="AS77" s="146" t="s">
        <v>38</v>
      </c>
      <c r="AT77" s="147"/>
    </row>
    <row r="78" spans="1:46" x14ac:dyDescent="0.25">
      <c r="A78" s="36">
        <v>6</v>
      </c>
      <c r="B78" s="51"/>
      <c r="C78" s="51"/>
      <c r="D78" s="51">
        <v>93291</v>
      </c>
      <c r="E78" s="52" t="s">
        <v>38</v>
      </c>
      <c r="F78" s="52" t="s">
        <v>38</v>
      </c>
      <c r="G78" s="53"/>
      <c r="H78" s="53"/>
      <c r="I78" s="53"/>
      <c r="J78" s="53"/>
      <c r="K78" s="53"/>
      <c r="L78" s="53"/>
      <c r="M78" s="54"/>
      <c r="N78" s="55" t="s">
        <v>38</v>
      </c>
      <c r="O78" s="56">
        <v>8</v>
      </c>
      <c r="P78" s="52" t="s">
        <v>38</v>
      </c>
      <c r="Q78" s="57">
        <v>9</v>
      </c>
      <c r="R78" s="58" t="s">
        <v>38</v>
      </c>
      <c r="S78" s="57">
        <v>6</v>
      </c>
      <c r="T78" s="55" t="s">
        <v>38</v>
      </c>
      <c r="U78" s="52" t="s">
        <v>38</v>
      </c>
      <c r="V78" s="57">
        <v>12</v>
      </c>
      <c r="W78" s="58" t="s">
        <v>38</v>
      </c>
      <c r="X78" s="52" t="s">
        <v>38</v>
      </c>
      <c r="Y78" s="56">
        <v>11</v>
      </c>
      <c r="Z78" s="55" t="s">
        <v>38</v>
      </c>
      <c r="AA78" s="52" t="s">
        <v>38</v>
      </c>
      <c r="AB78" s="56">
        <v>10</v>
      </c>
      <c r="AC78" s="59" t="s">
        <v>38</v>
      </c>
      <c r="AD78" s="52" t="s">
        <v>38</v>
      </c>
      <c r="AE78" s="61">
        <v>13</v>
      </c>
      <c r="AF78" s="59" t="s">
        <v>38</v>
      </c>
      <c r="AG78" s="52" t="s">
        <v>38</v>
      </c>
      <c r="AH78" s="62">
        <v>15</v>
      </c>
      <c r="AI78" s="59" t="s">
        <v>38</v>
      </c>
      <c r="AJ78" s="57" t="s">
        <v>38</v>
      </c>
      <c r="AK78" s="63">
        <v>11</v>
      </c>
      <c r="AL78" s="58" t="s">
        <v>38</v>
      </c>
      <c r="AM78" s="52">
        <v>10</v>
      </c>
      <c r="AN78" s="52" t="s">
        <v>38</v>
      </c>
      <c r="AO78" s="52">
        <v>8</v>
      </c>
      <c r="AP78" s="52" t="s">
        <v>38</v>
      </c>
      <c r="AQ78" s="52">
        <v>9</v>
      </c>
      <c r="AR78" s="147">
        <f t="shared" si="1"/>
        <v>122</v>
      </c>
      <c r="AS78" s="148"/>
      <c r="AT78" s="147"/>
    </row>
    <row r="79" spans="1:46" x14ac:dyDescent="0.25">
      <c r="A79" s="36">
        <v>8</v>
      </c>
      <c r="B79" s="51"/>
      <c r="C79" s="51"/>
      <c r="D79" s="51">
        <v>93915</v>
      </c>
      <c r="E79" s="52" t="s">
        <v>38</v>
      </c>
      <c r="F79" s="52" t="s">
        <v>38</v>
      </c>
      <c r="G79" s="53"/>
      <c r="H79" s="53"/>
      <c r="I79" s="53"/>
      <c r="J79" s="53"/>
      <c r="K79" s="53"/>
      <c r="L79" s="53"/>
      <c r="M79" s="54"/>
      <c r="N79" s="55" t="s">
        <v>38</v>
      </c>
      <c r="O79" s="56">
        <v>9</v>
      </c>
      <c r="P79" s="52" t="s">
        <v>38</v>
      </c>
      <c r="Q79" s="57">
        <v>8</v>
      </c>
      <c r="R79" s="58" t="s">
        <v>38</v>
      </c>
      <c r="S79" s="57">
        <v>8</v>
      </c>
      <c r="T79" s="55" t="s">
        <v>38</v>
      </c>
      <c r="U79" s="52" t="s">
        <v>38</v>
      </c>
      <c r="V79" s="57">
        <v>9</v>
      </c>
      <c r="W79" s="58" t="s">
        <v>38</v>
      </c>
      <c r="X79" s="52" t="s">
        <v>38</v>
      </c>
      <c r="Y79" s="56">
        <v>10</v>
      </c>
      <c r="Z79" s="55" t="s">
        <v>38</v>
      </c>
      <c r="AA79" s="52" t="s">
        <v>38</v>
      </c>
      <c r="AB79" s="56">
        <v>10</v>
      </c>
      <c r="AC79" s="59" t="s">
        <v>38</v>
      </c>
      <c r="AD79" s="52" t="s">
        <v>38</v>
      </c>
      <c r="AE79" s="61">
        <v>15</v>
      </c>
      <c r="AF79" s="59" t="s">
        <v>38</v>
      </c>
      <c r="AG79" s="52" t="s">
        <v>38</v>
      </c>
      <c r="AH79" s="62">
        <v>13</v>
      </c>
      <c r="AI79" s="59" t="s">
        <v>38</v>
      </c>
      <c r="AJ79" s="57" t="s">
        <v>38</v>
      </c>
      <c r="AK79" s="63">
        <v>15</v>
      </c>
      <c r="AL79" s="58" t="s">
        <v>38</v>
      </c>
      <c r="AM79" s="52">
        <v>8</v>
      </c>
      <c r="AN79" s="52" t="s">
        <v>38</v>
      </c>
      <c r="AO79" s="52">
        <v>9</v>
      </c>
      <c r="AP79" s="52" t="s">
        <v>38</v>
      </c>
      <c r="AQ79" s="52">
        <v>10</v>
      </c>
      <c r="AR79" s="147">
        <f t="shared" si="1"/>
        <v>124</v>
      </c>
      <c r="AS79" s="148"/>
      <c r="AT79" s="147"/>
    </row>
    <row r="80" spans="1:46" x14ac:dyDescent="0.25">
      <c r="A80" s="36">
        <v>11</v>
      </c>
      <c r="B80" s="51"/>
      <c r="C80" s="51"/>
      <c r="D80" s="51">
        <v>93413</v>
      </c>
      <c r="E80" s="52" t="s">
        <v>38</v>
      </c>
      <c r="F80" s="52" t="s">
        <v>38</v>
      </c>
      <c r="G80" s="53"/>
      <c r="H80" s="53"/>
      <c r="I80" s="53"/>
      <c r="J80" s="53"/>
      <c r="K80" s="53"/>
      <c r="L80" s="53"/>
      <c r="M80" s="54"/>
      <c r="N80" s="55" t="s">
        <v>38</v>
      </c>
      <c r="O80" s="56">
        <v>10</v>
      </c>
      <c r="P80" s="52" t="s">
        <v>38</v>
      </c>
      <c r="Q80" s="57">
        <v>8</v>
      </c>
      <c r="R80" s="58" t="s">
        <v>38</v>
      </c>
      <c r="S80" s="57">
        <v>6</v>
      </c>
      <c r="T80" s="55" t="s">
        <v>38</v>
      </c>
      <c r="U80" s="52" t="s">
        <v>38</v>
      </c>
      <c r="V80" s="57">
        <v>13</v>
      </c>
      <c r="W80" s="58" t="s">
        <v>38</v>
      </c>
      <c r="X80" s="52" t="s">
        <v>38</v>
      </c>
      <c r="Y80" s="56">
        <v>12</v>
      </c>
      <c r="Z80" s="55" t="s">
        <v>38</v>
      </c>
      <c r="AA80" s="52" t="s">
        <v>38</v>
      </c>
      <c r="AB80" s="56">
        <v>14</v>
      </c>
      <c r="AC80" s="59" t="s">
        <v>38</v>
      </c>
      <c r="AD80" s="52" t="s">
        <v>38</v>
      </c>
      <c r="AE80" s="61">
        <v>14</v>
      </c>
      <c r="AF80" s="59" t="s">
        <v>38</v>
      </c>
      <c r="AG80" s="52" t="s">
        <v>38</v>
      </c>
      <c r="AH80" s="62">
        <v>15</v>
      </c>
      <c r="AI80" s="59" t="s">
        <v>38</v>
      </c>
      <c r="AJ80" s="57" t="s">
        <v>38</v>
      </c>
      <c r="AK80" s="63">
        <v>12</v>
      </c>
      <c r="AL80" s="58" t="s">
        <v>38</v>
      </c>
      <c r="AM80" s="52">
        <v>9</v>
      </c>
      <c r="AN80" s="52" t="s">
        <v>38</v>
      </c>
      <c r="AO80" s="52">
        <v>10</v>
      </c>
      <c r="AP80" s="52" t="s">
        <v>38</v>
      </c>
      <c r="AQ80" s="52">
        <v>10</v>
      </c>
      <c r="AR80" s="145">
        <f t="shared" si="1"/>
        <v>133</v>
      </c>
      <c r="AS80" s="146" t="s">
        <v>38</v>
      </c>
      <c r="AT80" s="147"/>
    </row>
    <row r="81" spans="1:46" x14ac:dyDescent="0.25">
      <c r="A81" s="36" t="s">
        <v>55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104"/>
      <c r="N81" s="36"/>
      <c r="O81" s="104"/>
      <c r="P81" s="37"/>
      <c r="Q81" s="104"/>
      <c r="R81" s="104"/>
      <c r="S81" s="104"/>
      <c r="T81" s="104"/>
      <c r="U81" s="37"/>
      <c r="V81" s="119"/>
      <c r="W81" s="120"/>
      <c r="X81" s="37"/>
      <c r="Y81" s="104"/>
      <c r="Z81" s="36"/>
      <c r="AA81" s="37"/>
      <c r="AB81" s="104"/>
      <c r="AC81" s="121"/>
      <c r="AD81" s="104"/>
      <c r="AE81" s="104"/>
      <c r="AF81" s="104"/>
      <c r="AG81" s="104"/>
      <c r="AH81" s="104"/>
      <c r="AI81" s="104"/>
      <c r="AJ81" s="104"/>
      <c r="AK81" s="104"/>
      <c r="AL81" s="104"/>
      <c r="AM81" s="38"/>
      <c r="AN81" s="104"/>
      <c r="AO81" s="38"/>
      <c r="AP81" s="104"/>
      <c r="AQ81" s="38"/>
      <c r="AR81" s="38"/>
      <c r="AS81" s="38"/>
      <c r="AT81" s="38"/>
    </row>
    <row r="82" spans="1:46" x14ac:dyDescent="0.25">
      <c r="A82" s="36">
        <v>6</v>
      </c>
      <c r="B82" s="51"/>
      <c r="C82" s="51"/>
      <c r="D82" s="51">
        <v>93295</v>
      </c>
      <c r="E82" s="52" t="s">
        <v>38</v>
      </c>
      <c r="F82" s="52" t="s">
        <v>38</v>
      </c>
      <c r="G82" s="53"/>
      <c r="H82" s="53"/>
      <c r="I82" s="53"/>
      <c r="J82" s="53"/>
      <c r="K82" s="53"/>
      <c r="L82" s="53"/>
      <c r="M82" s="54"/>
      <c r="N82" s="55" t="s">
        <v>38</v>
      </c>
      <c r="O82" s="56">
        <v>8</v>
      </c>
      <c r="P82" s="52" t="s">
        <v>38</v>
      </c>
      <c r="Q82" s="57">
        <v>8</v>
      </c>
      <c r="R82" s="58" t="s">
        <v>38</v>
      </c>
      <c r="S82" s="57">
        <v>8</v>
      </c>
      <c r="T82" s="55" t="s">
        <v>38</v>
      </c>
      <c r="U82" s="52" t="s">
        <v>38</v>
      </c>
      <c r="V82" s="57">
        <v>11</v>
      </c>
      <c r="W82" s="58" t="s">
        <v>38</v>
      </c>
      <c r="X82" s="52" t="s">
        <v>38</v>
      </c>
      <c r="Y82" s="56">
        <v>11</v>
      </c>
      <c r="Z82" s="55" t="s">
        <v>38</v>
      </c>
      <c r="AA82" s="52" t="s">
        <v>38</v>
      </c>
      <c r="AB82" s="56">
        <v>13</v>
      </c>
      <c r="AC82" s="59" t="s">
        <v>38</v>
      </c>
      <c r="AD82" s="52" t="s">
        <v>38</v>
      </c>
      <c r="AE82" s="61">
        <v>14</v>
      </c>
      <c r="AF82" s="59" t="s">
        <v>38</v>
      </c>
      <c r="AG82" s="52" t="s">
        <v>38</v>
      </c>
      <c r="AH82" s="62">
        <v>14</v>
      </c>
      <c r="AI82" s="59" t="s">
        <v>38</v>
      </c>
      <c r="AJ82" s="57" t="s">
        <v>38</v>
      </c>
      <c r="AK82" s="63">
        <v>15</v>
      </c>
      <c r="AL82" s="58" t="s">
        <v>38</v>
      </c>
      <c r="AM82" s="52">
        <v>7</v>
      </c>
      <c r="AN82" s="52" t="s">
        <v>38</v>
      </c>
      <c r="AO82" s="52">
        <v>10</v>
      </c>
      <c r="AP82" s="52" t="s">
        <v>38</v>
      </c>
      <c r="AQ82" s="52">
        <v>10</v>
      </c>
      <c r="AR82" s="145">
        <f t="shared" si="1"/>
        <v>129</v>
      </c>
      <c r="AS82" s="146" t="s">
        <v>38</v>
      </c>
      <c r="AT82" s="147"/>
    </row>
    <row r="83" spans="1:46" x14ac:dyDescent="0.25">
      <c r="A83" s="36">
        <v>9</v>
      </c>
      <c r="B83" s="51"/>
      <c r="C83" s="51"/>
      <c r="D83" s="51">
        <v>93400</v>
      </c>
      <c r="E83" s="52" t="s">
        <v>38</v>
      </c>
      <c r="F83" s="52" t="s">
        <v>38</v>
      </c>
      <c r="G83" s="53"/>
      <c r="H83" s="53"/>
      <c r="I83" s="53"/>
      <c r="J83" s="53"/>
      <c r="K83" s="53"/>
      <c r="L83" s="53"/>
      <c r="M83" s="54"/>
      <c r="N83" s="55" t="s">
        <v>38</v>
      </c>
      <c r="O83" s="56">
        <v>9</v>
      </c>
      <c r="P83" s="52" t="s">
        <v>38</v>
      </c>
      <c r="Q83" s="57">
        <v>9</v>
      </c>
      <c r="R83" s="58" t="s">
        <v>38</v>
      </c>
      <c r="S83" s="57">
        <v>8</v>
      </c>
      <c r="T83" s="55" t="s">
        <v>38</v>
      </c>
      <c r="U83" s="52" t="s">
        <v>38</v>
      </c>
      <c r="V83" s="57">
        <v>13</v>
      </c>
      <c r="W83" s="58" t="s">
        <v>38</v>
      </c>
      <c r="X83" s="52" t="s">
        <v>38</v>
      </c>
      <c r="Y83" s="56">
        <v>10</v>
      </c>
      <c r="Z83" s="55" t="s">
        <v>38</v>
      </c>
      <c r="AA83" s="52" t="s">
        <v>38</v>
      </c>
      <c r="AB83" s="56">
        <v>14</v>
      </c>
      <c r="AC83" s="59" t="s">
        <v>38</v>
      </c>
      <c r="AD83" s="52" t="s">
        <v>38</v>
      </c>
      <c r="AE83" s="61">
        <v>15</v>
      </c>
      <c r="AF83" s="59" t="s">
        <v>38</v>
      </c>
      <c r="AG83" s="52" t="s">
        <v>38</v>
      </c>
      <c r="AH83" s="62">
        <v>13</v>
      </c>
      <c r="AI83" s="59" t="s">
        <v>38</v>
      </c>
      <c r="AJ83" s="57" t="s">
        <v>38</v>
      </c>
      <c r="AK83" s="63">
        <v>14</v>
      </c>
      <c r="AL83" s="58" t="s">
        <v>38</v>
      </c>
      <c r="AM83" s="52">
        <v>10</v>
      </c>
      <c r="AN83" s="52" t="s">
        <v>38</v>
      </c>
      <c r="AO83" s="52">
        <v>10</v>
      </c>
      <c r="AP83" s="52" t="s">
        <v>38</v>
      </c>
      <c r="AQ83" s="52">
        <v>9</v>
      </c>
      <c r="AR83" s="145">
        <f t="shared" si="1"/>
        <v>134</v>
      </c>
      <c r="AS83" s="146" t="s">
        <v>38</v>
      </c>
      <c r="AT83" s="147"/>
    </row>
    <row r="84" spans="1:46" x14ac:dyDescent="0.25">
      <c r="A84" s="36" t="s">
        <v>56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104"/>
      <c r="N84" s="36"/>
      <c r="O84" s="104"/>
      <c r="P84" s="37"/>
      <c r="Q84" s="104"/>
      <c r="R84" s="104"/>
      <c r="S84" s="104"/>
      <c r="T84" s="36"/>
      <c r="U84" s="37"/>
      <c r="V84" s="119"/>
      <c r="W84" s="120"/>
      <c r="X84" s="37"/>
      <c r="Y84" s="104"/>
      <c r="Z84" s="36"/>
      <c r="AA84" s="37"/>
      <c r="AB84" s="104"/>
      <c r="AC84" s="121"/>
      <c r="AD84" s="104"/>
      <c r="AE84" s="104"/>
      <c r="AF84" s="104"/>
      <c r="AG84" s="104"/>
      <c r="AH84" s="104"/>
      <c r="AI84" s="104"/>
      <c r="AJ84" s="104"/>
      <c r="AK84" s="104"/>
      <c r="AL84" s="104"/>
      <c r="AM84" s="38"/>
      <c r="AN84" s="104"/>
      <c r="AO84" s="38"/>
      <c r="AP84" s="104"/>
      <c r="AQ84" s="38"/>
      <c r="AR84" s="38"/>
      <c r="AS84" s="38"/>
      <c r="AT84" s="38"/>
    </row>
    <row r="85" spans="1:46" x14ac:dyDescent="0.25">
      <c r="A85" s="36">
        <v>1</v>
      </c>
      <c r="B85" s="51"/>
      <c r="C85" s="51"/>
      <c r="D85" s="51">
        <v>93193</v>
      </c>
      <c r="E85" s="52" t="s">
        <v>38</v>
      </c>
      <c r="F85" s="52" t="s">
        <v>38</v>
      </c>
      <c r="G85" s="53"/>
      <c r="H85" s="53"/>
      <c r="I85" s="53"/>
      <c r="J85" s="53"/>
      <c r="K85" s="53"/>
      <c r="L85" s="53"/>
      <c r="M85" s="54"/>
      <c r="N85" s="55" t="s">
        <v>38</v>
      </c>
      <c r="O85" s="56">
        <v>8</v>
      </c>
      <c r="P85" s="52" t="s">
        <v>38</v>
      </c>
      <c r="Q85" s="57">
        <v>8</v>
      </c>
      <c r="R85" s="58" t="s">
        <v>38</v>
      </c>
      <c r="S85" s="57">
        <v>6</v>
      </c>
      <c r="T85" s="55" t="s">
        <v>38</v>
      </c>
      <c r="U85" s="52" t="s">
        <v>38</v>
      </c>
      <c r="V85" s="57">
        <v>10</v>
      </c>
      <c r="W85" s="58" t="s">
        <v>38</v>
      </c>
      <c r="X85" s="52" t="s">
        <v>38</v>
      </c>
      <c r="Y85" s="56">
        <v>10</v>
      </c>
      <c r="Z85" s="55" t="s">
        <v>38</v>
      </c>
      <c r="AA85" s="52" t="s">
        <v>38</v>
      </c>
      <c r="AB85" s="56">
        <v>12</v>
      </c>
      <c r="AC85" s="59" t="s">
        <v>38</v>
      </c>
      <c r="AD85" s="52" t="s">
        <v>38</v>
      </c>
      <c r="AE85" s="61">
        <v>15</v>
      </c>
      <c r="AF85" s="59" t="s">
        <v>38</v>
      </c>
      <c r="AG85" s="52" t="s">
        <v>38</v>
      </c>
      <c r="AH85" s="62">
        <v>13</v>
      </c>
      <c r="AI85" s="59" t="s">
        <v>38</v>
      </c>
      <c r="AJ85" s="57" t="s">
        <v>38</v>
      </c>
      <c r="AK85" s="63">
        <v>14</v>
      </c>
      <c r="AL85" s="58" t="s">
        <v>38</v>
      </c>
      <c r="AM85" s="52">
        <v>8</v>
      </c>
      <c r="AN85" s="52" t="s">
        <v>38</v>
      </c>
      <c r="AO85" s="52">
        <v>9</v>
      </c>
      <c r="AP85" s="52" t="s">
        <v>38</v>
      </c>
      <c r="AQ85" s="52">
        <v>10</v>
      </c>
      <c r="AR85" s="147">
        <f t="shared" si="1"/>
        <v>123</v>
      </c>
      <c r="AS85" s="148"/>
      <c r="AT85" s="147"/>
    </row>
    <row r="86" spans="1:46" x14ac:dyDescent="0.25">
      <c r="A86" s="36">
        <v>4</v>
      </c>
      <c r="B86" s="51"/>
      <c r="C86" s="51"/>
      <c r="D86" s="51">
        <v>93256</v>
      </c>
      <c r="E86" s="52" t="s">
        <v>38</v>
      </c>
      <c r="F86" s="52" t="s">
        <v>38</v>
      </c>
      <c r="G86" s="53"/>
      <c r="H86" s="53"/>
      <c r="I86" s="53"/>
      <c r="J86" s="53"/>
      <c r="K86" s="53"/>
      <c r="L86" s="53"/>
      <c r="M86" s="54"/>
      <c r="N86" s="55" t="s">
        <v>38</v>
      </c>
      <c r="O86" s="56">
        <v>8</v>
      </c>
      <c r="P86" s="52" t="s">
        <v>38</v>
      </c>
      <c r="Q86" s="57">
        <v>9</v>
      </c>
      <c r="R86" s="58" t="s">
        <v>38</v>
      </c>
      <c r="S86" s="57">
        <v>8</v>
      </c>
      <c r="T86" s="55" t="s">
        <v>38</v>
      </c>
      <c r="U86" s="52" t="s">
        <v>38</v>
      </c>
      <c r="V86" s="57">
        <v>14</v>
      </c>
      <c r="W86" s="58" t="s">
        <v>38</v>
      </c>
      <c r="X86" s="52" t="s">
        <v>38</v>
      </c>
      <c r="Y86" s="56">
        <v>14</v>
      </c>
      <c r="Z86" s="55" t="s">
        <v>38</v>
      </c>
      <c r="AA86" s="52" t="s">
        <v>38</v>
      </c>
      <c r="AB86" s="56">
        <v>12</v>
      </c>
      <c r="AC86" s="59" t="s">
        <v>38</v>
      </c>
      <c r="AD86" s="52" t="s">
        <v>38</v>
      </c>
      <c r="AE86" s="61">
        <v>14</v>
      </c>
      <c r="AF86" s="59" t="s">
        <v>38</v>
      </c>
      <c r="AG86" s="52" t="s">
        <v>38</v>
      </c>
      <c r="AH86" s="62">
        <v>14</v>
      </c>
      <c r="AI86" s="59" t="s">
        <v>38</v>
      </c>
      <c r="AJ86" s="57" t="s">
        <v>38</v>
      </c>
      <c r="AK86" s="63">
        <v>15</v>
      </c>
      <c r="AL86" s="58" t="s">
        <v>38</v>
      </c>
      <c r="AM86" s="52">
        <v>6</v>
      </c>
      <c r="AN86" s="52" t="s">
        <v>38</v>
      </c>
      <c r="AO86" s="52">
        <v>9</v>
      </c>
      <c r="AP86" s="52" t="s">
        <v>38</v>
      </c>
      <c r="AQ86" s="52">
        <v>10</v>
      </c>
      <c r="AR86" s="145">
        <f t="shared" si="1"/>
        <v>133</v>
      </c>
      <c r="AS86" s="146" t="s">
        <v>38</v>
      </c>
      <c r="AT86" s="147"/>
    </row>
    <row r="87" spans="1:46" x14ac:dyDescent="0.25">
      <c r="A87" s="36">
        <v>10</v>
      </c>
      <c r="B87" s="51"/>
      <c r="C87" s="51"/>
      <c r="D87" s="51">
        <v>93430</v>
      </c>
      <c r="E87" s="52" t="s">
        <v>38</v>
      </c>
      <c r="F87" s="52" t="s">
        <v>38</v>
      </c>
      <c r="G87" s="53"/>
      <c r="H87" s="53"/>
      <c r="I87" s="53"/>
      <c r="J87" s="53"/>
      <c r="K87" s="53"/>
      <c r="L87" s="53"/>
      <c r="M87" s="54"/>
      <c r="N87" s="55" t="s">
        <v>38</v>
      </c>
      <c r="O87" s="56">
        <v>8</v>
      </c>
      <c r="P87" s="52" t="s">
        <v>38</v>
      </c>
      <c r="Q87" s="57">
        <v>8</v>
      </c>
      <c r="R87" s="58" t="s">
        <v>38</v>
      </c>
      <c r="S87" s="57">
        <v>9</v>
      </c>
      <c r="T87" s="55" t="s">
        <v>38</v>
      </c>
      <c r="U87" s="52" t="s">
        <v>38</v>
      </c>
      <c r="V87" s="57">
        <v>15</v>
      </c>
      <c r="W87" s="58" t="s">
        <v>38</v>
      </c>
      <c r="X87" s="52" t="s">
        <v>38</v>
      </c>
      <c r="Y87" s="56">
        <v>11</v>
      </c>
      <c r="Z87" s="55" t="s">
        <v>38</v>
      </c>
      <c r="AA87" s="52" t="s">
        <v>38</v>
      </c>
      <c r="AB87" s="56">
        <v>13</v>
      </c>
      <c r="AC87" s="59" t="s">
        <v>38</v>
      </c>
      <c r="AD87" s="52" t="s">
        <v>38</v>
      </c>
      <c r="AE87" s="61">
        <v>13</v>
      </c>
      <c r="AF87" s="59" t="s">
        <v>38</v>
      </c>
      <c r="AG87" s="52" t="s">
        <v>38</v>
      </c>
      <c r="AH87" s="62">
        <v>14</v>
      </c>
      <c r="AI87" s="59" t="s">
        <v>38</v>
      </c>
      <c r="AJ87" s="57" t="s">
        <v>38</v>
      </c>
      <c r="AK87" s="63">
        <v>13</v>
      </c>
      <c r="AL87" s="58" t="s">
        <v>38</v>
      </c>
      <c r="AM87" s="52">
        <v>9</v>
      </c>
      <c r="AN87" s="52" t="s">
        <v>38</v>
      </c>
      <c r="AO87" s="52">
        <v>9</v>
      </c>
      <c r="AP87" s="52" t="s">
        <v>38</v>
      </c>
      <c r="AQ87" s="52">
        <v>9</v>
      </c>
      <c r="AR87" s="145">
        <f t="shared" si="1"/>
        <v>131</v>
      </c>
      <c r="AS87" s="146" t="s">
        <v>38</v>
      </c>
      <c r="AT87" s="147"/>
    </row>
    <row r="88" spans="1:46" hidden="1" x14ac:dyDescent="0.25">
      <c r="A88" s="73">
        <v>11</v>
      </c>
      <c r="B88" s="74"/>
      <c r="C88" s="74"/>
      <c r="D88" s="74">
        <v>89794</v>
      </c>
      <c r="E88" s="75" t="s">
        <v>39</v>
      </c>
      <c r="F88" s="75" t="s">
        <v>39</v>
      </c>
      <c r="G88" s="76"/>
      <c r="H88" s="76"/>
      <c r="I88" s="76"/>
      <c r="J88" s="76"/>
      <c r="K88" s="76"/>
      <c r="L88" s="76"/>
      <c r="M88" s="77"/>
      <c r="N88" s="78" t="s">
        <v>39</v>
      </c>
      <c r="O88" s="111" t="s">
        <v>39</v>
      </c>
      <c r="P88" s="75" t="s">
        <v>39</v>
      </c>
      <c r="Q88" s="82" t="s">
        <v>39</v>
      </c>
      <c r="R88" s="81" t="s">
        <v>39</v>
      </c>
      <c r="S88" s="112" t="s">
        <v>39</v>
      </c>
      <c r="T88" s="55" t="s">
        <v>39</v>
      </c>
      <c r="U88" s="75" t="s">
        <v>39</v>
      </c>
      <c r="V88" s="57" t="e">
        <v>#N/A</v>
      </c>
      <c r="W88" s="58" t="s">
        <v>39</v>
      </c>
      <c r="X88" s="75" t="s">
        <v>39</v>
      </c>
      <c r="Y88" s="56" t="e">
        <v>#N/A</v>
      </c>
      <c r="Z88" s="55" t="s">
        <v>39</v>
      </c>
      <c r="AA88" s="75"/>
      <c r="AB88" s="56" t="e">
        <v>#N/A</v>
      </c>
      <c r="AC88" s="59" t="s">
        <v>39</v>
      </c>
      <c r="AD88" s="75"/>
      <c r="AE88" s="61" t="e">
        <v>#N/A</v>
      </c>
      <c r="AF88" s="59" t="s">
        <v>39</v>
      </c>
      <c r="AG88" s="75"/>
      <c r="AH88" s="62" t="e">
        <v>#N/A</v>
      </c>
      <c r="AI88" s="59" t="s">
        <v>39</v>
      </c>
      <c r="AJ88" s="112"/>
      <c r="AK88" s="63" t="e">
        <v>#N/A</v>
      </c>
      <c r="AL88" s="58" t="s">
        <v>38</v>
      </c>
      <c r="AM88" s="52" t="e">
        <v>#N/A</v>
      </c>
      <c r="AN88" s="52" t="s">
        <v>38</v>
      </c>
      <c r="AO88" s="52" t="e">
        <v>#N/A</v>
      </c>
      <c r="AP88" s="52" t="s">
        <v>38</v>
      </c>
      <c r="AQ88" s="52" t="e">
        <v>#N/A</v>
      </c>
      <c r="AR88" s="147" t="e">
        <f t="shared" si="1"/>
        <v>#N/A</v>
      </c>
      <c r="AS88" s="148"/>
      <c r="AT88" s="147"/>
    </row>
    <row r="89" spans="1:46" x14ac:dyDescent="0.25">
      <c r="A89" s="36">
        <v>12</v>
      </c>
      <c r="B89" s="51"/>
      <c r="C89" s="51"/>
      <c r="D89" s="51">
        <v>93459</v>
      </c>
      <c r="E89" s="52" t="s">
        <v>38</v>
      </c>
      <c r="F89" s="52" t="s">
        <v>38</v>
      </c>
      <c r="G89" s="53"/>
      <c r="H89" s="53"/>
      <c r="I89" s="53"/>
      <c r="J89" s="53"/>
      <c r="K89" s="53"/>
      <c r="L89" s="53"/>
      <c r="M89" s="54"/>
      <c r="N89" s="55" t="s">
        <v>38</v>
      </c>
      <c r="O89" s="108">
        <v>9</v>
      </c>
      <c r="P89" s="52" t="s">
        <v>38</v>
      </c>
      <c r="Q89" s="109">
        <v>7</v>
      </c>
      <c r="R89" s="58" t="s">
        <v>38</v>
      </c>
      <c r="S89" s="109">
        <v>8</v>
      </c>
      <c r="T89" s="55" t="s">
        <v>38</v>
      </c>
      <c r="U89" s="52" t="s">
        <v>38</v>
      </c>
      <c r="V89" s="57">
        <v>9</v>
      </c>
      <c r="W89" s="58" t="s">
        <v>38</v>
      </c>
      <c r="X89" s="52" t="s">
        <v>38</v>
      </c>
      <c r="Y89" s="56">
        <v>10</v>
      </c>
      <c r="Z89" s="55" t="s">
        <v>38</v>
      </c>
      <c r="AA89" s="52" t="s">
        <v>38</v>
      </c>
      <c r="AB89" s="56">
        <v>13</v>
      </c>
      <c r="AC89" s="59" t="s">
        <v>38</v>
      </c>
      <c r="AD89" s="52" t="s">
        <v>38</v>
      </c>
      <c r="AE89" s="61">
        <v>14</v>
      </c>
      <c r="AF89" s="59" t="s">
        <v>38</v>
      </c>
      <c r="AG89" s="52" t="s">
        <v>38</v>
      </c>
      <c r="AH89" s="62">
        <v>13</v>
      </c>
      <c r="AI89" s="59" t="s">
        <v>38</v>
      </c>
      <c r="AJ89" s="57" t="s">
        <v>38</v>
      </c>
      <c r="AK89" s="63">
        <v>15</v>
      </c>
      <c r="AL89" s="58" t="s">
        <v>38</v>
      </c>
      <c r="AM89" s="52">
        <v>8</v>
      </c>
      <c r="AN89" s="52" t="s">
        <v>38</v>
      </c>
      <c r="AO89" s="52">
        <v>10</v>
      </c>
      <c r="AP89" s="52" t="s">
        <v>38</v>
      </c>
      <c r="AQ89" s="52">
        <v>9</v>
      </c>
      <c r="AR89" s="147">
        <f t="shared" si="1"/>
        <v>125</v>
      </c>
      <c r="AS89" s="148"/>
      <c r="AT89" s="147"/>
    </row>
    <row r="90" spans="1:46" x14ac:dyDescent="0.25">
      <c r="A90" s="36" t="s">
        <v>57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104"/>
      <c r="N90" s="36"/>
      <c r="O90" s="104"/>
      <c r="P90" s="37"/>
      <c r="Q90" s="104"/>
      <c r="R90" s="104"/>
      <c r="S90" s="104"/>
      <c r="T90" s="36"/>
      <c r="U90" s="37"/>
      <c r="V90" s="119"/>
      <c r="W90" s="120"/>
      <c r="X90" s="37"/>
      <c r="Y90" s="104"/>
      <c r="Z90" s="36"/>
      <c r="AA90" s="37"/>
      <c r="AB90" s="104"/>
      <c r="AC90" s="121"/>
      <c r="AD90" s="104"/>
      <c r="AE90" s="104"/>
      <c r="AF90" s="104"/>
      <c r="AG90" s="104"/>
      <c r="AH90" s="104"/>
      <c r="AI90" s="104"/>
      <c r="AJ90" s="104"/>
      <c r="AK90" s="104"/>
      <c r="AL90" s="104"/>
      <c r="AM90" s="38"/>
      <c r="AN90" s="104"/>
      <c r="AO90" s="38"/>
      <c r="AP90" s="104"/>
      <c r="AQ90" s="38"/>
      <c r="AR90" s="38"/>
      <c r="AS90" s="38"/>
      <c r="AT90" s="38"/>
    </row>
    <row r="91" spans="1:46" x14ac:dyDescent="0.25">
      <c r="A91" s="36">
        <v>1</v>
      </c>
      <c r="B91" s="51"/>
      <c r="C91" s="51"/>
      <c r="D91" s="51">
        <v>93225</v>
      </c>
      <c r="E91" s="52" t="s">
        <v>38</v>
      </c>
      <c r="F91" s="52" t="s">
        <v>38</v>
      </c>
      <c r="G91" s="53"/>
      <c r="H91" s="53"/>
      <c r="I91" s="53"/>
      <c r="J91" s="53"/>
      <c r="K91" s="53"/>
      <c r="L91" s="53"/>
      <c r="M91" s="54"/>
      <c r="N91" s="55" t="s">
        <v>38</v>
      </c>
      <c r="O91" s="56">
        <v>6</v>
      </c>
      <c r="P91" s="52" t="s">
        <v>38</v>
      </c>
      <c r="Q91" s="57">
        <v>9</v>
      </c>
      <c r="R91" s="58" t="s">
        <v>38</v>
      </c>
      <c r="S91" s="57">
        <v>8</v>
      </c>
      <c r="T91" s="55" t="s">
        <v>38</v>
      </c>
      <c r="U91" s="52" t="s">
        <v>38</v>
      </c>
      <c r="V91" s="57">
        <v>13</v>
      </c>
      <c r="W91" s="58" t="s">
        <v>38</v>
      </c>
      <c r="X91" s="52" t="s">
        <v>38</v>
      </c>
      <c r="Y91" s="56">
        <v>9</v>
      </c>
      <c r="Z91" s="55" t="s">
        <v>38</v>
      </c>
      <c r="AA91" s="52" t="s">
        <v>38</v>
      </c>
      <c r="AB91" s="56">
        <v>14</v>
      </c>
      <c r="AC91" s="59" t="s">
        <v>38</v>
      </c>
      <c r="AD91" s="52" t="s">
        <v>38</v>
      </c>
      <c r="AE91" s="61">
        <v>13</v>
      </c>
      <c r="AF91" s="59" t="s">
        <v>38</v>
      </c>
      <c r="AG91" s="52" t="s">
        <v>38</v>
      </c>
      <c r="AH91" s="62">
        <v>13</v>
      </c>
      <c r="AI91" s="59" t="s">
        <v>38</v>
      </c>
      <c r="AJ91" s="57" t="s">
        <v>38</v>
      </c>
      <c r="AK91" s="63">
        <v>14</v>
      </c>
      <c r="AL91" s="58" t="s">
        <v>38</v>
      </c>
      <c r="AM91" s="52">
        <v>10</v>
      </c>
      <c r="AN91" s="52" t="s">
        <v>38</v>
      </c>
      <c r="AO91" s="52">
        <v>10</v>
      </c>
      <c r="AP91" s="52" t="s">
        <v>38</v>
      </c>
      <c r="AQ91" s="52">
        <v>8</v>
      </c>
      <c r="AR91" s="145">
        <f t="shared" si="1"/>
        <v>127</v>
      </c>
      <c r="AS91" s="146" t="s">
        <v>38</v>
      </c>
      <c r="AT91" s="147"/>
    </row>
    <row r="92" spans="1:46" x14ac:dyDescent="0.25">
      <c r="A92" s="36">
        <v>3</v>
      </c>
      <c r="B92" s="51"/>
      <c r="C92" s="51"/>
      <c r="D92" s="51">
        <v>93264</v>
      </c>
      <c r="E92" s="52" t="s">
        <v>38</v>
      </c>
      <c r="F92" s="52" t="s">
        <v>38</v>
      </c>
      <c r="G92" s="53"/>
      <c r="H92" s="53"/>
      <c r="I92" s="53"/>
      <c r="J92" s="53"/>
      <c r="K92" s="53"/>
      <c r="L92" s="53"/>
      <c r="M92" s="54"/>
      <c r="N92" s="55" t="s">
        <v>38</v>
      </c>
      <c r="O92" s="56">
        <v>8</v>
      </c>
      <c r="P92" s="52" t="s">
        <v>38</v>
      </c>
      <c r="Q92" s="57">
        <v>8</v>
      </c>
      <c r="R92" s="58" t="s">
        <v>38</v>
      </c>
      <c r="S92" s="57">
        <v>8</v>
      </c>
      <c r="T92" s="55" t="s">
        <v>38</v>
      </c>
      <c r="U92" s="52" t="s">
        <v>38</v>
      </c>
      <c r="V92" s="57">
        <v>12</v>
      </c>
      <c r="W92" s="58" t="s">
        <v>38</v>
      </c>
      <c r="X92" s="52" t="s">
        <v>38</v>
      </c>
      <c r="Y92" s="56">
        <v>13</v>
      </c>
      <c r="Z92" s="55" t="s">
        <v>38</v>
      </c>
      <c r="AA92" s="52" t="s">
        <v>38</v>
      </c>
      <c r="AB92" s="56">
        <v>13</v>
      </c>
      <c r="AC92" s="59" t="s">
        <v>38</v>
      </c>
      <c r="AD92" s="52" t="s">
        <v>38</v>
      </c>
      <c r="AE92" s="61">
        <v>15</v>
      </c>
      <c r="AF92" s="59" t="s">
        <v>38</v>
      </c>
      <c r="AG92" s="52" t="s">
        <v>38</v>
      </c>
      <c r="AH92" s="62">
        <v>14</v>
      </c>
      <c r="AI92" s="59" t="s">
        <v>38</v>
      </c>
      <c r="AJ92" s="57" t="s">
        <v>38</v>
      </c>
      <c r="AK92" s="63">
        <v>15</v>
      </c>
      <c r="AL92" s="58" t="s">
        <v>38</v>
      </c>
      <c r="AM92" s="52">
        <v>9</v>
      </c>
      <c r="AN92" s="52" t="s">
        <v>38</v>
      </c>
      <c r="AO92" s="52">
        <v>10</v>
      </c>
      <c r="AP92" s="52" t="s">
        <v>38</v>
      </c>
      <c r="AQ92" s="52">
        <v>10</v>
      </c>
      <c r="AR92" s="145">
        <f t="shared" si="1"/>
        <v>135</v>
      </c>
      <c r="AS92" s="146" t="s">
        <v>38</v>
      </c>
      <c r="AT92" s="147"/>
    </row>
    <row r="93" spans="1:46" x14ac:dyDescent="0.25">
      <c r="A93" s="36">
        <v>12</v>
      </c>
      <c r="B93" s="51"/>
      <c r="C93" s="51"/>
      <c r="D93" s="51">
        <v>93466</v>
      </c>
      <c r="E93" s="52" t="s">
        <v>38</v>
      </c>
      <c r="F93" s="52" t="s">
        <v>38</v>
      </c>
      <c r="G93" s="53"/>
      <c r="H93" s="53"/>
      <c r="I93" s="53"/>
      <c r="J93" s="53"/>
      <c r="K93" s="53"/>
      <c r="L93" s="53"/>
      <c r="M93" s="54"/>
      <c r="N93" s="55" t="s">
        <v>38</v>
      </c>
      <c r="O93" s="56">
        <v>7</v>
      </c>
      <c r="P93" s="52" t="s">
        <v>38</v>
      </c>
      <c r="Q93" s="57">
        <v>9</v>
      </c>
      <c r="R93" s="58" t="s">
        <v>38</v>
      </c>
      <c r="S93" s="57">
        <v>7</v>
      </c>
      <c r="T93" s="55" t="s">
        <v>38</v>
      </c>
      <c r="U93" s="52" t="s">
        <v>38</v>
      </c>
      <c r="V93" s="57">
        <v>11</v>
      </c>
      <c r="W93" s="58" t="s">
        <v>38</v>
      </c>
      <c r="X93" s="52" t="s">
        <v>38</v>
      </c>
      <c r="Y93" s="56">
        <v>12</v>
      </c>
      <c r="Z93" s="55" t="s">
        <v>38</v>
      </c>
      <c r="AA93" s="52" t="s">
        <v>38</v>
      </c>
      <c r="AB93" s="56">
        <v>13</v>
      </c>
      <c r="AC93" s="59" t="s">
        <v>38</v>
      </c>
      <c r="AD93" s="52" t="s">
        <v>38</v>
      </c>
      <c r="AE93" s="61">
        <v>14</v>
      </c>
      <c r="AF93" s="59" t="s">
        <v>38</v>
      </c>
      <c r="AG93" s="52" t="s">
        <v>38</v>
      </c>
      <c r="AH93" s="62">
        <v>13</v>
      </c>
      <c r="AI93" s="59" t="s">
        <v>38</v>
      </c>
      <c r="AJ93" s="57" t="s">
        <v>38</v>
      </c>
      <c r="AK93" s="63">
        <v>15</v>
      </c>
      <c r="AL93" s="58" t="s">
        <v>38</v>
      </c>
      <c r="AM93" s="52">
        <v>7</v>
      </c>
      <c r="AN93" s="52" t="s">
        <v>38</v>
      </c>
      <c r="AO93" s="52">
        <v>10</v>
      </c>
      <c r="AP93" s="52" t="s">
        <v>38</v>
      </c>
      <c r="AQ93" s="52">
        <v>10</v>
      </c>
      <c r="AR93" s="145">
        <f t="shared" si="1"/>
        <v>128</v>
      </c>
      <c r="AS93" s="146" t="s">
        <v>38</v>
      </c>
      <c r="AT93" s="147"/>
    </row>
    <row r="94" spans="1:46" x14ac:dyDescent="0.25">
      <c r="A94" s="36" t="s">
        <v>58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104"/>
      <c r="N94" s="36"/>
      <c r="O94" s="104"/>
      <c r="P94" s="37"/>
      <c r="Q94" s="104"/>
      <c r="R94" s="104"/>
      <c r="S94" s="104"/>
      <c r="T94" s="36"/>
      <c r="U94" s="37"/>
      <c r="V94" s="119"/>
      <c r="W94" s="120"/>
      <c r="X94" s="37"/>
      <c r="Y94" s="104"/>
      <c r="Z94" s="36"/>
      <c r="AA94" s="37"/>
      <c r="AB94" s="104"/>
      <c r="AC94" s="36"/>
      <c r="AD94" s="37"/>
      <c r="AE94" s="37"/>
      <c r="AF94" s="37"/>
      <c r="AG94" s="37"/>
      <c r="AH94" s="37"/>
      <c r="AI94" s="37"/>
      <c r="AJ94" s="37"/>
      <c r="AK94" s="37"/>
      <c r="AL94" s="37"/>
      <c r="AM94" s="38"/>
      <c r="AN94" s="37"/>
      <c r="AO94" s="38"/>
      <c r="AP94" s="37"/>
      <c r="AQ94" s="38"/>
      <c r="AR94" s="38"/>
      <c r="AS94" s="38"/>
      <c r="AT94" s="38"/>
    </row>
    <row r="95" spans="1:46" x14ac:dyDescent="0.25">
      <c r="A95" s="36">
        <v>1</v>
      </c>
      <c r="B95" s="51"/>
      <c r="C95" s="51"/>
      <c r="D95" s="51">
        <v>93200</v>
      </c>
      <c r="E95" s="52" t="s">
        <v>38</v>
      </c>
      <c r="F95" s="52" t="s">
        <v>38</v>
      </c>
      <c r="G95" s="53"/>
      <c r="H95" s="53"/>
      <c r="I95" s="53"/>
      <c r="J95" s="53"/>
      <c r="K95" s="53"/>
      <c r="L95" s="53"/>
      <c r="M95" s="54"/>
      <c r="N95" s="55" t="s">
        <v>38</v>
      </c>
      <c r="O95" s="56">
        <v>7</v>
      </c>
      <c r="P95" s="52" t="s">
        <v>38</v>
      </c>
      <c r="Q95" s="57">
        <v>9</v>
      </c>
      <c r="R95" s="58" t="s">
        <v>38</v>
      </c>
      <c r="S95" s="57">
        <v>8</v>
      </c>
      <c r="T95" s="55" t="s">
        <v>38</v>
      </c>
      <c r="U95" s="52" t="s">
        <v>38</v>
      </c>
      <c r="V95" s="57">
        <v>12</v>
      </c>
      <c r="W95" s="58" t="s">
        <v>38</v>
      </c>
      <c r="X95" s="52" t="s">
        <v>38</v>
      </c>
      <c r="Y95" s="56">
        <v>10</v>
      </c>
      <c r="Z95" s="55" t="s">
        <v>38</v>
      </c>
      <c r="AA95" s="52" t="s">
        <v>38</v>
      </c>
      <c r="AB95" s="56">
        <v>15</v>
      </c>
      <c r="AC95" s="59" t="s">
        <v>38</v>
      </c>
      <c r="AD95" s="52" t="s">
        <v>38</v>
      </c>
      <c r="AE95" s="61">
        <v>15</v>
      </c>
      <c r="AF95" s="59" t="s">
        <v>38</v>
      </c>
      <c r="AG95" s="52" t="s">
        <v>38</v>
      </c>
      <c r="AH95" s="62">
        <v>12</v>
      </c>
      <c r="AI95" s="59" t="s">
        <v>38</v>
      </c>
      <c r="AJ95" s="57" t="s">
        <v>38</v>
      </c>
      <c r="AK95" s="63">
        <v>14</v>
      </c>
      <c r="AL95" s="58" t="s">
        <v>38</v>
      </c>
      <c r="AM95" s="52">
        <v>9</v>
      </c>
      <c r="AN95" s="52" t="s">
        <v>38</v>
      </c>
      <c r="AO95" s="52">
        <v>9</v>
      </c>
      <c r="AP95" s="52" t="s">
        <v>38</v>
      </c>
      <c r="AQ95" s="52">
        <v>10</v>
      </c>
      <c r="AR95" s="145">
        <f t="shared" si="1"/>
        <v>130</v>
      </c>
      <c r="AS95" s="146" t="s">
        <v>38</v>
      </c>
      <c r="AT95" s="147"/>
    </row>
    <row r="96" spans="1:46" x14ac:dyDescent="0.25">
      <c r="A96" s="36">
        <v>2</v>
      </c>
      <c r="B96" s="51"/>
      <c r="C96" s="51"/>
      <c r="D96" s="51">
        <v>93226</v>
      </c>
      <c r="E96" s="52" t="s">
        <v>38</v>
      </c>
      <c r="F96" s="52" t="s">
        <v>38</v>
      </c>
      <c r="G96" s="53"/>
      <c r="H96" s="53"/>
      <c r="I96" s="53"/>
      <c r="J96" s="53"/>
      <c r="K96" s="53"/>
      <c r="L96" s="53"/>
      <c r="M96" s="54"/>
      <c r="N96" s="55" t="s">
        <v>38</v>
      </c>
      <c r="O96" s="56">
        <v>9</v>
      </c>
      <c r="P96" s="52" t="s">
        <v>38</v>
      </c>
      <c r="Q96" s="57">
        <v>8</v>
      </c>
      <c r="R96" s="58" t="s">
        <v>38</v>
      </c>
      <c r="S96" s="57">
        <v>9</v>
      </c>
      <c r="T96" s="55" t="s">
        <v>38</v>
      </c>
      <c r="U96" s="52" t="s">
        <v>38</v>
      </c>
      <c r="V96" s="57">
        <v>12</v>
      </c>
      <c r="W96" s="58" t="s">
        <v>38</v>
      </c>
      <c r="X96" s="52" t="s">
        <v>38</v>
      </c>
      <c r="Y96" s="56">
        <v>13</v>
      </c>
      <c r="Z96" s="55" t="s">
        <v>38</v>
      </c>
      <c r="AA96" s="52" t="s">
        <v>38</v>
      </c>
      <c r="AB96" s="56">
        <v>13</v>
      </c>
      <c r="AC96" s="59" t="s">
        <v>38</v>
      </c>
      <c r="AD96" s="52" t="s">
        <v>38</v>
      </c>
      <c r="AE96" s="61">
        <v>15</v>
      </c>
      <c r="AF96" s="59" t="s">
        <v>38</v>
      </c>
      <c r="AG96" s="52" t="s">
        <v>38</v>
      </c>
      <c r="AH96" s="62">
        <v>15</v>
      </c>
      <c r="AI96" s="59" t="s">
        <v>38</v>
      </c>
      <c r="AJ96" s="57" t="s">
        <v>38</v>
      </c>
      <c r="AK96" s="63">
        <v>15</v>
      </c>
      <c r="AL96" s="58" t="s">
        <v>38</v>
      </c>
      <c r="AM96" s="52">
        <v>10</v>
      </c>
      <c r="AN96" s="52" t="s">
        <v>38</v>
      </c>
      <c r="AO96" s="52">
        <v>10</v>
      </c>
      <c r="AP96" s="52" t="s">
        <v>38</v>
      </c>
      <c r="AQ96" s="52">
        <v>10</v>
      </c>
      <c r="AR96" s="145">
        <f t="shared" si="1"/>
        <v>139</v>
      </c>
      <c r="AS96" s="146" t="s">
        <v>38</v>
      </c>
      <c r="AT96" s="147"/>
    </row>
    <row r="97" spans="1:46" x14ac:dyDescent="0.25">
      <c r="A97" s="36">
        <v>8</v>
      </c>
      <c r="B97" s="51"/>
      <c r="C97" s="51"/>
      <c r="D97" s="51">
        <v>93326</v>
      </c>
      <c r="E97" s="52" t="s">
        <v>38</v>
      </c>
      <c r="F97" s="52" t="s">
        <v>38</v>
      </c>
      <c r="G97" s="53"/>
      <c r="H97" s="53"/>
      <c r="I97" s="53"/>
      <c r="J97" s="53"/>
      <c r="K97" s="53"/>
      <c r="L97" s="53"/>
      <c r="M97" s="54"/>
      <c r="N97" s="55" t="s">
        <v>38</v>
      </c>
      <c r="O97" s="56">
        <v>10</v>
      </c>
      <c r="P97" s="52" t="s">
        <v>38</v>
      </c>
      <c r="Q97" s="57">
        <v>10</v>
      </c>
      <c r="R97" s="58" t="s">
        <v>38</v>
      </c>
      <c r="S97" s="57">
        <v>8</v>
      </c>
      <c r="T97" s="55" t="s">
        <v>38</v>
      </c>
      <c r="U97" s="52" t="s">
        <v>38</v>
      </c>
      <c r="V97" s="57">
        <v>12</v>
      </c>
      <c r="W97" s="58" t="s">
        <v>38</v>
      </c>
      <c r="X97" s="52" t="s">
        <v>38</v>
      </c>
      <c r="Y97" s="56">
        <v>12</v>
      </c>
      <c r="Z97" s="55" t="s">
        <v>38</v>
      </c>
      <c r="AA97" s="52" t="s">
        <v>38</v>
      </c>
      <c r="AB97" s="56">
        <v>14</v>
      </c>
      <c r="AC97" s="59" t="s">
        <v>38</v>
      </c>
      <c r="AD97" s="52" t="s">
        <v>38</v>
      </c>
      <c r="AE97" s="61">
        <v>13</v>
      </c>
      <c r="AF97" s="59" t="s">
        <v>38</v>
      </c>
      <c r="AG97" s="52" t="s">
        <v>38</v>
      </c>
      <c r="AH97" s="62">
        <v>14</v>
      </c>
      <c r="AI97" s="59" t="s">
        <v>38</v>
      </c>
      <c r="AJ97" s="57" t="s">
        <v>38</v>
      </c>
      <c r="AK97" s="63">
        <v>15</v>
      </c>
      <c r="AL97" s="58" t="s">
        <v>38</v>
      </c>
      <c r="AM97" s="52">
        <v>7</v>
      </c>
      <c r="AN97" s="52" t="s">
        <v>38</v>
      </c>
      <c r="AO97" s="52">
        <v>10</v>
      </c>
      <c r="AP97" s="52" t="s">
        <v>38</v>
      </c>
      <c r="AQ97" s="52">
        <v>9</v>
      </c>
      <c r="AR97" s="145">
        <f t="shared" si="1"/>
        <v>134</v>
      </c>
      <c r="AS97" s="146" t="s">
        <v>38</v>
      </c>
      <c r="AT97" s="147"/>
    </row>
    <row r="98" spans="1:46" x14ac:dyDescent="0.25">
      <c r="A98" s="36">
        <v>10</v>
      </c>
      <c r="B98" s="51"/>
      <c r="C98" s="51"/>
      <c r="D98" s="51">
        <v>93385</v>
      </c>
      <c r="E98" s="52" t="s">
        <v>38</v>
      </c>
      <c r="F98" s="52" t="s">
        <v>38</v>
      </c>
      <c r="G98" s="53"/>
      <c r="H98" s="53"/>
      <c r="I98" s="53"/>
      <c r="J98" s="53"/>
      <c r="K98" s="53"/>
      <c r="L98" s="53"/>
      <c r="M98" s="54"/>
      <c r="N98" s="55" t="s">
        <v>38</v>
      </c>
      <c r="O98" s="56">
        <v>9</v>
      </c>
      <c r="P98" s="52" t="s">
        <v>38</v>
      </c>
      <c r="Q98" s="57">
        <v>9</v>
      </c>
      <c r="R98" s="58" t="s">
        <v>38</v>
      </c>
      <c r="S98" s="57">
        <v>8</v>
      </c>
      <c r="T98" s="55" t="s">
        <v>38</v>
      </c>
      <c r="U98" s="52" t="s">
        <v>38</v>
      </c>
      <c r="V98" s="57">
        <v>12</v>
      </c>
      <c r="W98" s="58" t="s">
        <v>38</v>
      </c>
      <c r="X98" s="52" t="s">
        <v>38</v>
      </c>
      <c r="Y98" s="56">
        <v>12</v>
      </c>
      <c r="Z98" s="55" t="s">
        <v>38</v>
      </c>
      <c r="AA98" s="52" t="s">
        <v>38</v>
      </c>
      <c r="AB98" s="56">
        <v>10</v>
      </c>
      <c r="AC98" s="59" t="s">
        <v>38</v>
      </c>
      <c r="AD98" s="52" t="s">
        <v>38</v>
      </c>
      <c r="AE98" s="61">
        <v>14</v>
      </c>
      <c r="AF98" s="59" t="s">
        <v>38</v>
      </c>
      <c r="AG98" s="52" t="s">
        <v>38</v>
      </c>
      <c r="AH98" s="62">
        <v>15</v>
      </c>
      <c r="AI98" s="59" t="s">
        <v>38</v>
      </c>
      <c r="AJ98" s="57" t="s">
        <v>38</v>
      </c>
      <c r="AK98" s="63">
        <v>15</v>
      </c>
      <c r="AL98" s="58" t="s">
        <v>38</v>
      </c>
      <c r="AM98" s="52">
        <v>9</v>
      </c>
      <c r="AN98" s="52" t="s">
        <v>38</v>
      </c>
      <c r="AO98" s="52">
        <v>10</v>
      </c>
      <c r="AP98" s="52" t="s">
        <v>38</v>
      </c>
      <c r="AQ98" s="52">
        <v>9</v>
      </c>
      <c r="AR98" s="145">
        <f t="shared" si="1"/>
        <v>132</v>
      </c>
      <c r="AS98" s="146" t="s">
        <v>38</v>
      </c>
      <c r="AT98" s="147"/>
    </row>
    <row r="99" spans="1:46" x14ac:dyDescent="0.25">
      <c r="A99" s="36">
        <v>12</v>
      </c>
      <c r="B99" s="51"/>
      <c r="C99" s="51"/>
      <c r="D99" s="51">
        <v>93441</v>
      </c>
      <c r="E99" s="52" t="s">
        <v>38</v>
      </c>
      <c r="F99" s="52" t="s">
        <v>38</v>
      </c>
      <c r="G99" s="53"/>
      <c r="H99" s="53"/>
      <c r="I99" s="53"/>
      <c r="J99" s="53"/>
      <c r="K99" s="53"/>
      <c r="L99" s="53"/>
      <c r="M99" s="54"/>
      <c r="N99" s="55" t="s">
        <v>38</v>
      </c>
      <c r="O99" s="56">
        <v>9</v>
      </c>
      <c r="P99" s="52" t="s">
        <v>38</v>
      </c>
      <c r="Q99" s="57">
        <v>9</v>
      </c>
      <c r="R99" s="58" t="s">
        <v>38</v>
      </c>
      <c r="S99" s="57">
        <v>8</v>
      </c>
      <c r="T99" s="55" t="s">
        <v>38</v>
      </c>
      <c r="U99" s="52" t="s">
        <v>38</v>
      </c>
      <c r="V99" s="57">
        <v>14</v>
      </c>
      <c r="W99" s="58" t="s">
        <v>38</v>
      </c>
      <c r="X99" s="52" t="s">
        <v>38</v>
      </c>
      <c r="Y99" s="56">
        <v>12</v>
      </c>
      <c r="Z99" s="55" t="s">
        <v>38</v>
      </c>
      <c r="AA99" s="52" t="s">
        <v>38</v>
      </c>
      <c r="AB99" s="56">
        <v>14</v>
      </c>
      <c r="AC99" s="59" t="s">
        <v>38</v>
      </c>
      <c r="AD99" s="52" t="s">
        <v>38</v>
      </c>
      <c r="AE99" s="61">
        <v>14</v>
      </c>
      <c r="AF99" s="59" t="s">
        <v>38</v>
      </c>
      <c r="AG99" s="52" t="s">
        <v>38</v>
      </c>
      <c r="AH99" s="62">
        <v>14</v>
      </c>
      <c r="AI99" s="59" t="s">
        <v>38</v>
      </c>
      <c r="AJ99" s="57" t="s">
        <v>38</v>
      </c>
      <c r="AK99" s="63">
        <v>15</v>
      </c>
      <c r="AL99" s="58" t="s">
        <v>38</v>
      </c>
      <c r="AM99" s="52">
        <v>10</v>
      </c>
      <c r="AN99" s="52" t="s">
        <v>38</v>
      </c>
      <c r="AO99" s="52">
        <v>10</v>
      </c>
      <c r="AP99" s="52" t="s">
        <v>38</v>
      </c>
      <c r="AQ99" s="52">
        <v>9</v>
      </c>
      <c r="AR99" s="145">
        <f t="shared" si="1"/>
        <v>138</v>
      </c>
      <c r="AS99" s="146" t="s">
        <v>38</v>
      </c>
      <c r="AT99" s="147"/>
    </row>
    <row r="100" spans="1:46" x14ac:dyDescent="0.25">
      <c r="A100" s="36" t="s">
        <v>59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104"/>
      <c r="N100" s="36"/>
      <c r="O100" s="104"/>
      <c r="P100" s="37"/>
      <c r="Q100" s="104"/>
      <c r="R100" s="104"/>
      <c r="S100" s="104"/>
      <c r="T100" s="36"/>
      <c r="U100" s="37"/>
      <c r="V100" s="119"/>
      <c r="W100" s="120"/>
      <c r="X100" s="37"/>
      <c r="Y100" s="104"/>
      <c r="Z100" s="36"/>
      <c r="AA100" s="37"/>
      <c r="AB100" s="104"/>
      <c r="AC100" s="121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38"/>
      <c r="AN100" s="104"/>
      <c r="AO100" s="38"/>
      <c r="AP100" s="104"/>
      <c r="AQ100" s="38"/>
      <c r="AR100" s="38"/>
      <c r="AS100" s="38"/>
      <c r="AT100" s="38"/>
    </row>
    <row r="101" spans="1:46" x14ac:dyDescent="0.25">
      <c r="A101" s="36">
        <v>1</v>
      </c>
      <c r="B101" s="51"/>
      <c r="C101" s="51"/>
      <c r="D101" s="51">
        <v>93205</v>
      </c>
      <c r="E101" s="52" t="s">
        <v>38</v>
      </c>
      <c r="F101" s="52" t="s">
        <v>38</v>
      </c>
      <c r="G101" s="53"/>
      <c r="H101" s="53"/>
      <c r="I101" s="53"/>
      <c r="J101" s="53"/>
      <c r="K101" s="53"/>
      <c r="L101" s="53"/>
      <c r="M101" s="54"/>
      <c r="N101" s="55" t="s">
        <v>38</v>
      </c>
      <c r="O101" s="56">
        <v>9</v>
      </c>
      <c r="P101" s="52" t="s">
        <v>38</v>
      </c>
      <c r="Q101" s="57">
        <v>9</v>
      </c>
      <c r="R101" s="58" t="s">
        <v>38</v>
      </c>
      <c r="S101" s="57">
        <v>8</v>
      </c>
      <c r="T101" s="55" t="s">
        <v>38</v>
      </c>
      <c r="U101" s="52" t="s">
        <v>38</v>
      </c>
      <c r="V101" s="57">
        <v>12</v>
      </c>
      <c r="W101" s="58" t="s">
        <v>38</v>
      </c>
      <c r="X101" s="52" t="s">
        <v>38</v>
      </c>
      <c r="Y101" s="56">
        <v>12</v>
      </c>
      <c r="Z101" s="55" t="s">
        <v>38</v>
      </c>
      <c r="AA101" s="52" t="s">
        <v>38</v>
      </c>
      <c r="AB101" s="56">
        <v>14</v>
      </c>
      <c r="AC101" s="59" t="s">
        <v>38</v>
      </c>
      <c r="AD101" s="52" t="s">
        <v>38</v>
      </c>
      <c r="AE101" s="61">
        <v>13</v>
      </c>
      <c r="AF101" s="59" t="s">
        <v>38</v>
      </c>
      <c r="AG101" s="52" t="s">
        <v>38</v>
      </c>
      <c r="AH101" s="62">
        <v>15</v>
      </c>
      <c r="AI101" s="59" t="s">
        <v>38</v>
      </c>
      <c r="AJ101" s="57" t="s">
        <v>38</v>
      </c>
      <c r="AK101" s="63">
        <v>14</v>
      </c>
      <c r="AL101" s="58" t="s">
        <v>38</v>
      </c>
      <c r="AM101" s="52">
        <v>9</v>
      </c>
      <c r="AN101" s="52" t="s">
        <v>38</v>
      </c>
      <c r="AO101" s="52">
        <v>10</v>
      </c>
      <c r="AP101" s="52" t="s">
        <v>38</v>
      </c>
      <c r="AQ101" s="52">
        <v>9</v>
      </c>
      <c r="AR101" s="145">
        <f t="shared" si="1"/>
        <v>134</v>
      </c>
      <c r="AS101" s="146" t="s">
        <v>38</v>
      </c>
      <c r="AT101" s="147"/>
    </row>
    <row r="102" spans="1:46" x14ac:dyDescent="0.25">
      <c r="A102" s="36">
        <v>2</v>
      </c>
      <c r="B102" s="51"/>
      <c r="C102" s="51"/>
      <c r="D102" s="51">
        <v>93214</v>
      </c>
      <c r="E102" s="52" t="s">
        <v>38</v>
      </c>
      <c r="F102" s="52" t="s">
        <v>38</v>
      </c>
      <c r="G102" s="53"/>
      <c r="H102" s="53"/>
      <c r="I102" s="53"/>
      <c r="J102" s="53"/>
      <c r="K102" s="53"/>
      <c r="L102" s="53"/>
      <c r="M102" s="54"/>
      <c r="N102" s="55" t="s">
        <v>38</v>
      </c>
      <c r="O102" s="56">
        <v>8</v>
      </c>
      <c r="P102" s="52" t="s">
        <v>38</v>
      </c>
      <c r="Q102" s="57">
        <v>8</v>
      </c>
      <c r="R102" s="58" t="s">
        <v>38</v>
      </c>
      <c r="S102" s="57">
        <v>6</v>
      </c>
      <c r="T102" s="55" t="s">
        <v>38</v>
      </c>
      <c r="U102" s="52" t="s">
        <v>38</v>
      </c>
      <c r="V102" s="57">
        <v>13</v>
      </c>
      <c r="W102" s="58" t="s">
        <v>38</v>
      </c>
      <c r="X102" s="52" t="s">
        <v>38</v>
      </c>
      <c r="Y102" s="56">
        <v>12</v>
      </c>
      <c r="Z102" s="55" t="s">
        <v>38</v>
      </c>
      <c r="AA102" s="52" t="s">
        <v>38</v>
      </c>
      <c r="AB102" s="56">
        <v>14</v>
      </c>
      <c r="AC102" s="59" t="s">
        <v>38</v>
      </c>
      <c r="AD102" s="52" t="s">
        <v>38</v>
      </c>
      <c r="AE102" s="61">
        <v>14</v>
      </c>
      <c r="AF102" s="59" t="s">
        <v>38</v>
      </c>
      <c r="AG102" s="52" t="s">
        <v>38</v>
      </c>
      <c r="AH102" s="62">
        <v>14</v>
      </c>
      <c r="AI102" s="59" t="s">
        <v>38</v>
      </c>
      <c r="AJ102" s="57" t="s">
        <v>38</v>
      </c>
      <c r="AK102" s="63">
        <v>15</v>
      </c>
      <c r="AL102" s="58" t="s">
        <v>38</v>
      </c>
      <c r="AM102" s="52">
        <v>9</v>
      </c>
      <c r="AN102" s="52" t="s">
        <v>38</v>
      </c>
      <c r="AO102" s="52">
        <v>10</v>
      </c>
      <c r="AP102" s="52" t="s">
        <v>38</v>
      </c>
      <c r="AQ102" s="52">
        <v>9</v>
      </c>
      <c r="AR102" s="145">
        <f t="shared" si="1"/>
        <v>132</v>
      </c>
      <c r="AS102" s="146" t="s">
        <v>38</v>
      </c>
      <c r="AT102" s="147"/>
    </row>
    <row r="103" spans="1:46" x14ac:dyDescent="0.25">
      <c r="A103" s="36">
        <v>3</v>
      </c>
      <c r="B103" s="51"/>
      <c r="C103" s="51"/>
      <c r="D103" s="51">
        <v>93270</v>
      </c>
      <c r="E103" s="52" t="s">
        <v>38</v>
      </c>
      <c r="F103" s="52" t="s">
        <v>38</v>
      </c>
      <c r="G103" s="53"/>
      <c r="H103" s="53"/>
      <c r="I103" s="53"/>
      <c r="J103" s="53"/>
      <c r="K103" s="53"/>
      <c r="L103" s="53"/>
      <c r="M103" s="54"/>
      <c r="N103" s="55" t="s">
        <v>38</v>
      </c>
      <c r="O103" s="56">
        <v>7</v>
      </c>
      <c r="P103" s="52" t="s">
        <v>38</v>
      </c>
      <c r="Q103" s="57">
        <v>9</v>
      </c>
      <c r="R103" s="58" t="s">
        <v>38</v>
      </c>
      <c r="S103" s="57">
        <v>8</v>
      </c>
      <c r="T103" s="55" t="s">
        <v>38</v>
      </c>
      <c r="U103" s="52" t="s">
        <v>38</v>
      </c>
      <c r="V103" s="57">
        <v>9</v>
      </c>
      <c r="W103" s="58" t="s">
        <v>38</v>
      </c>
      <c r="X103" s="52" t="s">
        <v>38</v>
      </c>
      <c r="Y103" s="56">
        <v>10</v>
      </c>
      <c r="Z103" s="55" t="s">
        <v>38</v>
      </c>
      <c r="AA103" s="52" t="s">
        <v>38</v>
      </c>
      <c r="AB103" s="56">
        <v>11</v>
      </c>
      <c r="AC103" s="59" t="s">
        <v>38</v>
      </c>
      <c r="AD103" s="52" t="s">
        <v>38</v>
      </c>
      <c r="AE103" s="61">
        <v>11</v>
      </c>
      <c r="AF103" s="59" t="s">
        <v>38</v>
      </c>
      <c r="AG103" s="52" t="s">
        <v>38</v>
      </c>
      <c r="AH103" s="62">
        <v>14</v>
      </c>
      <c r="AI103" s="59" t="s">
        <v>38</v>
      </c>
      <c r="AJ103" s="57" t="s">
        <v>38</v>
      </c>
      <c r="AK103" s="63">
        <v>14</v>
      </c>
      <c r="AL103" s="58" t="s">
        <v>38</v>
      </c>
      <c r="AM103" s="52">
        <v>8</v>
      </c>
      <c r="AN103" s="52" t="s">
        <v>38</v>
      </c>
      <c r="AO103" s="52">
        <v>9</v>
      </c>
      <c r="AP103" s="52" t="s">
        <v>38</v>
      </c>
      <c r="AQ103" s="52">
        <v>8</v>
      </c>
      <c r="AR103" s="147">
        <f t="shared" si="1"/>
        <v>118</v>
      </c>
      <c r="AS103" s="148"/>
      <c r="AT103" s="147"/>
    </row>
    <row r="104" spans="1:46" x14ac:dyDescent="0.25">
      <c r="A104" s="36">
        <v>5</v>
      </c>
      <c r="B104" s="51"/>
      <c r="C104" s="51"/>
      <c r="D104" s="51">
        <v>93352</v>
      </c>
      <c r="E104" s="52" t="s">
        <v>38</v>
      </c>
      <c r="F104" s="52" t="s">
        <v>38</v>
      </c>
      <c r="G104" s="53"/>
      <c r="H104" s="53"/>
      <c r="I104" s="53"/>
      <c r="J104" s="53"/>
      <c r="K104" s="53"/>
      <c r="L104" s="53"/>
      <c r="M104" s="54"/>
      <c r="N104" s="55" t="s">
        <v>38</v>
      </c>
      <c r="O104" s="56">
        <v>9</v>
      </c>
      <c r="P104" s="52" t="s">
        <v>38</v>
      </c>
      <c r="Q104" s="57">
        <v>10</v>
      </c>
      <c r="R104" s="58" t="s">
        <v>38</v>
      </c>
      <c r="S104" s="57">
        <v>9</v>
      </c>
      <c r="T104" s="55" t="s">
        <v>38</v>
      </c>
      <c r="U104" s="52" t="s">
        <v>38</v>
      </c>
      <c r="V104" s="57">
        <v>12</v>
      </c>
      <c r="W104" s="58" t="s">
        <v>38</v>
      </c>
      <c r="X104" s="52" t="s">
        <v>38</v>
      </c>
      <c r="Y104" s="56">
        <v>12</v>
      </c>
      <c r="Z104" s="55" t="s">
        <v>38</v>
      </c>
      <c r="AA104" s="52" t="s">
        <v>38</v>
      </c>
      <c r="AB104" s="56">
        <v>10</v>
      </c>
      <c r="AC104" s="59" t="s">
        <v>38</v>
      </c>
      <c r="AD104" s="52" t="s">
        <v>38</v>
      </c>
      <c r="AE104" s="61">
        <v>14</v>
      </c>
      <c r="AF104" s="59" t="s">
        <v>38</v>
      </c>
      <c r="AG104" s="52" t="s">
        <v>38</v>
      </c>
      <c r="AH104" s="62">
        <v>15</v>
      </c>
      <c r="AI104" s="59" t="s">
        <v>38</v>
      </c>
      <c r="AJ104" s="57" t="s">
        <v>38</v>
      </c>
      <c r="AK104" s="63">
        <v>14</v>
      </c>
      <c r="AL104" s="58" t="s">
        <v>38</v>
      </c>
      <c r="AM104" s="52">
        <v>9</v>
      </c>
      <c r="AN104" s="52" t="s">
        <v>38</v>
      </c>
      <c r="AO104" s="52">
        <v>10</v>
      </c>
      <c r="AP104" s="52" t="s">
        <v>38</v>
      </c>
      <c r="AQ104" s="52">
        <v>9</v>
      </c>
      <c r="AR104" s="145">
        <f t="shared" si="1"/>
        <v>133</v>
      </c>
      <c r="AS104" s="146" t="s">
        <v>38</v>
      </c>
      <c r="AT104" s="147"/>
    </row>
    <row r="105" spans="1:46" x14ac:dyDescent="0.25">
      <c r="A105" s="36">
        <v>6</v>
      </c>
      <c r="B105" s="51"/>
      <c r="C105" s="51"/>
      <c r="D105" s="51">
        <v>93354</v>
      </c>
      <c r="E105" s="52" t="s">
        <v>38</v>
      </c>
      <c r="F105" s="52" t="s">
        <v>38</v>
      </c>
      <c r="G105" s="53"/>
      <c r="H105" s="53"/>
      <c r="I105" s="53"/>
      <c r="J105" s="53"/>
      <c r="K105" s="53"/>
      <c r="L105" s="53"/>
      <c r="M105" s="54"/>
      <c r="N105" s="55" t="s">
        <v>38</v>
      </c>
      <c r="O105" s="56">
        <v>8</v>
      </c>
      <c r="P105" s="52" t="s">
        <v>38</v>
      </c>
      <c r="Q105" s="57">
        <v>7</v>
      </c>
      <c r="R105" s="58" t="s">
        <v>38</v>
      </c>
      <c r="S105" s="57">
        <v>9</v>
      </c>
      <c r="T105" s="55" t="s">
        <v>38</v>
      </c>
      <c r="U105" s="52" t="s">
        <v>38</v>
      </c>
      <c r="V105" s="57">
        <v>12</v>
      </c>
      <c r="W105" s="58" t="s">
        <v>38</v>
      </c>
      <c r="X105" s="52" t="s">
        <v>38</v>
      </c>
      <c r="Y105" s="56">
        <v>12</v>
      </c>
      <c r="Z105" s="55" t="s">
        <v>38</v>
      </c>
      <c r="AA105" s="52" t="s">
        <v>38</v>
      </c>
      <c r="AB105" s="56">
        <v>13</v>
      </c>
      <c r="AC105" s="59" t="s">
        <v>38</v>
      </c>
      <c r="AD105" s="52" t="s">
        <v>38</v>
      </c>
      <c r="AE105" s="61">
        <v>14</v>
      </c>
      <c r="AF105" s="59" t="s">
        <v>38</v>
      </c>
      <c r="AG105" s="52" t="s">
        <v>38</v>
      </c>
      <c r="AH105" s="62">
        <v>13</v>
      </c>
      <c r="AI105" s="59" t="s">
        <v>38</v>
      </c>
      <c r="AJ105" s="57" t="s">
        <v>38</v>
      </c>
      <c r="AK105" s="63">
        <v>15</v>
      </c>
      <c r="AL105" s="58" t="s">
        <v>38</v>
      </c>
      <c r="AM105" s="52">
        <v>8</v>
      </c>
      <c r="AN105" s="52" t="s">
        <v>38</v>
      </c>
      <c r="AO105" s="52">
        <v>10</v>
      </c>
      <c r="AP105" s="52" t="s">
        <v>38</v>
      </c>
      <c r="AQ105" s="52">
        <v>10</v>
      </c>
      <c r="AR105" s="145">
        <f t="shared" si="1"/>
        <v>131</v>
      </c>
      <c r="AS105" s="146" t="s">
        <v>38</v>
      </c>
      <c r="AT105" s="147"/>
    </row>
    <row r="106" spans="1:46" x14ac:dyDescent="0.25">
      <c r="A106" s="36" t="s">
        <v>60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104"/>
      <c r="N106" s="36"/>
      <c r="O106" s="104"/>
      <c r="P106" s="37"/>
      <c r="Q106" s="104"/>
      <c r="R106" s="104"/>
      <c r="S106" s="104"/>
      <c r="T106" s="36"/>
      <c r="U106" s="37"/>
      <c r="V106" s="119"/>
      <c r="W106" s="120"/>
      <c r="X106" s="37"/>
      <c r="Y106" s="104"/>
      <c r="Z106" s="36"/>
      <c r="AA106" s="37"/>
      <c r="AB106" s="104"/>
      <c r="AC106" s="121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38"/>
      <c r="AN106" s="104"/>
      <c r="AO106" s="38"/>
      <c r="AP106" s="104"/>
      <c r="AQ106" s="38"/>
      <c r="AR106" s="149"/>
      <c r="AS106" s="149"/>
      <c r="AT106" s="38"/>
    </row>
    <row r="107" spans="1:46" hidden="1" x14ac:dyDescent="0.25">
      <c r="A107" s="73">
        <v>2</v>
      </c>
      <c r="B107" s="74"/>
      <c r="C107" s="74"/>
      <c r="D107" s="74">
        <v>93208</v>
      </c>
      <c r="E107" s="75" t="s">
        <v>39</v>
      </c>
      <c r="F107" s="75" t="s">
        <v>39</v>
      </c>
      <c r="G107" s="76"/>
      <c r="H107" s="76"/>
      <c r="I107" s="76"/>
      <c r="J107" s="76"/>
      <c r="K107" s="76"/>
      <c r="L107" s="76"/>
      <c r="M107" s="77"/>
      <c r="N107" s="78" t="s">
        <v>39</v>
      </c>
      <c r="O107" s="111" t="s">
        <v>39</v>
      </c>
      <c r="P107" s="75" t="s">
        <v>39</v>
      </c>
      <c r="Q107" s="112" t="s">
        <v>39</v>
      </c>
      <c r="R107" s="81" t="s">
        <v>39</v>
      </c>
      <c r="S107" s="112" t="s">
        <v>39</v>
      </c>
      <c r="T107" s="55" t="e">
        <v>#N/A</v>
      </c>
      <c r="U107" s="75"/>
      <c r="V107" s="57" t="e">
        <v>#N/A</v>
      </c>
      <c r="W107" s="58" t="e">
        <v>#N/A</v>
      </c>
      <c r="X107" s="75" t="s">
        <v>39</v>
      </c>
      <c r="Y107" s="56" t="e">
        <v>#N/A</v>
      </c>
      <c r="Z107" s="55" t="e">
        <v>#N/A</v>
      </c>
      <c r="AA107" s="75" t="s">
        <v>39</v>
      </c>
      <c r="AB107" s="56" t="e">
        <v>#N/A</v>
      </c>
      <c r="AC107" s="59" t="e">
        <v>#N/A</v>
      </c>
      <c r="AD107" s="75"/>
      <c r="AE107" s="61" t="e">
        <v>#N/A</v>
      </c>
      <c r="AF107" s="59" t="e">
        <v>#N/A</v>
      </c>
      <c r="AG107" s="75"/>
      <c r="AH107" s="62" t="e">
        <v>#N/A</v>
      </c>
      <c r="AI107" s="59" t="e">
        <v>#N/A</v>
      </c>
      <c r="AJ107" s="112"/>
      <c r="AK107" s="63" t="e">
        <v>#N/A</v>
      </c>
      <c r="AL107" s="64" t="e">
        <v>#N/A</v>
      </c>
      <c r="AM107" s="65" t="e">
        <v>#N/A</v>
      </c>
      <c r="AN107" s="65" t="e">
        <v>#N/A</v>
      </c>
      <c r="AO107" s="65" t="e">
        <v>#N/A</v>
      </c>
      <c r="AP107" s="65" t="e">
        <v>#N/A</v>
      </c>
      <c r="AQ107" s="65" t="e">
        <v>#N/A</v>
      </c>
      <c r="AR107" s="143" t="e">
        <f t="shared" si="1"/>
        <v>#N/A</v>
      </c>
      <c r="AS107" s="144"/>
      <c r="AT107" s="51"/>
    </row>
    <row r="108" spans="1:46" x14ac:dyDescent="0.25">
      <c r="A108" s="36">
        <v>2</v>
      </c>
      <c r="B108" s="51"/>
      <c r="C108" s="51"/>
      <c r="D108" s="51">
        <v>93227</v>
      </c>
      <c r="E108" s="52" t="s">
        <v>38</v>
      </c>
      <c r="F108" s="52" t="s">
        <v>38</v>
      </c>
      <c r="G108" s="53"/>
      <c r="H108" s="53"/>
      <c r="I108" s="53"/>
      <c r="J108" s="53"/>
      <c r="K108" s="53"/>
      <c r="L108" s="53"/>
      <c r="M108" s="54"/>
      <c r="N108" s="55" t="s">
        <v>38</v>
      </c>
      <c r="O108" s="56">
        <v>9</v>
      </c>
      <c r="P108" s="52" t="s">
        <v>38</v>
      </c>
      <c r="Q108" s="57">
        <v>8</v>
      </c>
      <c r="R108" s="58" t="s">
        <v>38</v>
      </c>
      <c r="S108" s="57">
        <v>8</v>
      </c>
      <c r="T108" s="55" t="s">
        <v>38</v>
      </c>
      <c r="U108" s="52" t="s">
        <v>38</v>
      </c>
      <c r="V108" s="57">
        <v>14</v>
      </c>
      <c r="W108" s="58" t="s">
        <v>38</v>
      </c>
      <c r="X108" s="52" t="s">
        <v>38</v>
      </c>
      <c r="Y108" s="56">
        <v>11</v>
      </c>
      <c r="Z108" s="55" t="s">
        <v>38</v>
      </c>
      <c r="AA108" s="52" t="s">
        <v>38</v>
      </c>
      <c r="AB108" s="56">
        <v>14</v>
      </c>
      <c r="AC108" s="59" t="s">
        <v>38</v>
      </c>
      <c r="AD108" s="52" t="s">
        <v>38</v>
      </c>
      <c r="AE108" s="61">
        <v>14</v>
      </c>
      <c r="AF108" s="59" t="s">
        <v>38</v>
      </c>
      <c r="AG108" s="52" t="s">
        <v>38</v>
      </c>
      <c r="AH108" s="62">
        <v>15</v>
      </c>
      <c r="AI108" s="59" t="s">
        <v>38</v>
      </c>
      <c r="AJ108" s="57" t="s">
        <v>38</v>
      </c>
      <c r="AK108" s="63">
        <v>14</v>
      </c>
      <c r="AL108" s="58" t="s">
        <v>38</v>
      </c>
      <c r="AM108" s="52">
        <v>7</v>
      </c>
      <c r="AN108" s="52" t="s">
        <v>38</v>
      </c>
      <c r="AO108" s="52">
        <v>9</v>
      </c>
      <c r="AP108" s="52" t="s">
        <v>38</v>
      </c>
      <c r="AQ108" s="52">
        <v>8</v>
      </c>
      <c r="AR108" s="145">
        <f t="shared" si="1"/>
        <v>131</v>
      </c>
      <c r="AS108" s="146" t="s">
        <v>38</v>
      </c>
      <c r="AT108" s="147"/>
    </row>
    <row r="109" spans="1:46" x14ac:dyDescent="0.25">
      <c r="A109" s="36" t="s">
        <v>61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104"/>
      <c r="N109" s="36"/>
      <c r="O109" s="104"/>
      <c r="P109" s="37"/>
      <c r="Q109" s="104"/>
      <c r="R109" s="104"/>
      <c r="S109" s="104"/>
      <c r="T109" s="36"/>
      <c r="U109" s="37"/>
      <c r="V109" s="119"/>
      <c r="W109" s="120"/>
      <c r="X109" s="37"/>
      <c r="Y109" s="104"/>
      <c r="Z109" s="36"/>
      <c r="AA109" s="37"/>
      <c r="AB109" s="104"/>
      <c r="AC109" s="121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38"/>
      <c r="AN109" s="104"/>
      <c r="AO109" s="38"/>
      <c r="AP109" s="104"/>
      <c r="AQ109" s="38"/>
      <c r="AR109" s="149"/>
      <c r="AS109" s="149"/>
      <c r="AT109" s="38"/>
    </row>
    <row r="110" spans="1:46" hidden="1" x14ac:dyDescent="0.25">
      <c r="A110" s="73">
        <v>2</v>
      </c>
      <c r="B110" s="74"/>
      <c r="C110" s="74"/>
      <c r="D110" s="74">
        <v>93222</v>
      </c>
      <c r="E110" s="75" t="s">
        <v>38</v>
      </c>
      <c r="F110" s="75" t="s">
        <v>39</v>
      </c>
      <c r="G110" s="76"/>
      <c r="H110" s="76"/>
      <c r="I110" s="76"/>
      <c r="J110" s="76"/>
      <c r="K110" s="76"/>
      <c r="L110" s="76"/>
      <c r="M110" s="77"/>
      <c r="N110" s="78" t="s">
        <v>39</v>
      </c>
      <c r="O110" s="111" t="s">
        <v>39</v>
      </c>
      <c r="P110" s="75" t="s">
        <v>39</v>
      </c>
      <c r="Q110" s="112" t="s">
        <v>39</v>
      </c>
      <c r="R110" s="81" t="s">
        <v>39</v>
      </c>
      <c r="S110" s="112" t="s">
        <v>39</v>
      </c>
      <c r="T110" s="55" t="s">
        <v>39</v>
      </c>
      <c r="U110" s="75"/>
      <c r="V110" s="57" t="e">
        <v>#N/A</v>
      </c>
      <c r="W110" s="58" t="s">
        <v>39</v>
      </c>
      <c r="X110" s="75" t="s">
        <v>39</v>
      </c>
      <c r="Y110" s="69" t="e">
        <v>#N/A</v>
      </c>
      <c r="Z110" s="55" t="s">
        <v>39</v>
      </c>
      <c r="AA110" s="75" t="s">
        <v>39</v>
      </c>
      <c r="AB110" s="56" t="e">
        <v>#N/A</v>
      </c>
      <c r="AC110" s="59" t="e">
        <v>#N/A</v>
      </c>
      <c r="AD110" s="75"/>
      <c r="AE110" s="61" t="e">
        <v>#N/A</v>
      </c>
      <c r="AF110" s="59" t="e">
        <v>#N/A</v>
      </c>
      <c r="AG110" s="75"/>
      <c r="AH110" s="62" t="e">
        <v>#N/A</v>
      </c>
      <c r="AI110" s="59" t="e">
        <v>#N/A</v>
      </c>
      <c r="AJ110" s="112"/>
      <c r="AK110" s="63" t="e">
        <v>#N/A</v>
      </c>
      <c r="AL110" s="64" t="e">
        <v>#N/A</v>
      </c>
      <c r="AM110" s="65" t="e">
        <v>#N/A</v>
      </c>
      <c r="AN110" s="65" t="e">
        <v>#N/A</v>
      </c>
      <c r="AO110" s="65" t="e">
        <v>#N/A</v>
      </c>
      <c r="AP110" s="65" t="e">
        <v>#N/A</v>
      </c>
      <c r="AQ110" s="65" t="e">
        <v>#N/A</v>
      </c>
      <c r="AR110" s="143" t="e">
        <f t="shared" si="1"/>
        <v>#N/A</v>
      </c>
      <c r="AS110" s="144"/>
      <c r="AT110" s="51"/>
    </row>
    <row r="111" spans="1:46" x14ac:dyDescent="0.25">
      <c r="A111" s="36">
        <v>2</v>
      </c>
      <c r="B111" s="51"/>
      <c r="C111" s="51"/>
      <c r="D111" s="51">
        <v>93294</v>
      </c>
      <c r="E111" s="52" t="s">
        <v>38</v>
      </c>
      <c r="F111" s="52" t="s">
        <v>38</v>
      </c>
      <c r="G111" s="53"/>
      <c r="H111" s="53"/>
      <c r="I111" s="53"/>
      <c r="J111" s="53"/>
      <c r="K111" s="53"/>
      <c r="L111" s="53"/>
      <c r="M111" s="54"/>
      <c r="N111" s="55" t="s">
        <v>38</v>
      </c>
      <c r="O111" s="56">
        <v>9</v>
      </c>
      <c r="P111" s="52" t="s">
        <v>38</v>
      </c>
      <c r="Q111" s="57">
        <v>8</v>
      </c>
      <c r="R111" s="58" t="s">
        <v>38</v>
      </c>
      <c r="S111" s="57">
        <v>7</v>
      </c>
      <c r="T111" s="55" t="s">
        <v>38</v>
      </c>
      <c r="U111" s="52" t="s">
        <v>38</v>
      </c>
      <c r="V111" s="57">
        <v>12</v>
      </c>
      <c r="W111" s="58" t="s">
        <v>38</v>
      </c>
      <c r="X111" s="52" t="s">
        <v>38</v>
      </c>
      <c r="Y111" s="56">
        <v>12</v>
      </c>
      <c r="Z111" s="55" t="s">
        <v>38</v>
      </c>
      <c r="AA111" s="52" t="s">
        <v>38</v>
      </c>
      <c r="AB111" s="56">
        <v>12</v>
      </c>
      <c r="AC111" s="59" t="s">
        <v>38</v>
      </c>
      <c r="AD111" s="52" t="s">
        <v>38</v>
      </c>
      <c r="AE111" s="61">
        <v>14</v>
      </c>
      <c r="AF111" s="59" t="s">
        <v>38</v>
      </c>
      <c r="AG111" s="52" t="s">
        <v>38</v>
      </c>
      <c r="AH111" s="62">
        <v>15</v>
      </c>
      <c r="AI111" s="59" t="s">
        <v>38</v>
      </c>
      <c r="AJ111" s="57" t="s">
        <v>38</v>
      </c>
      <c r="AK111" s="63">
        <v>14</v>
      </c>
      <c r="AL111" s="58" t="s">
        <v>38</v>
      </c>
      <c r="AM111" s="52">
        <v>8</v>
      </c>
      <c r="AN111" s="52" t="s">
        <v>38</v>
      </c>
      <c r="AO111" s="52">
        <v>10</v>
      </c>
      <c r="AP111" s="52" t="s">
        <v>38</v>
      </c>
      <c r="AQ111" s="52">
        <v>9</v>
      </c>
      <c r="AR111" s="145">
        <f t="shared" si="1"/>
        <v>130</v>
      </c>
      <c r="AS111" s="146" t="s">
        <v>38</v>
      </c>
      <c r="AT111" s="147"/>
    </row>
    <row r="112" spans="1:46" x14ac:dyDescent="0.25">
      <c r="A112" s="36">
        <v>3</v>
      </c>
      <c r="B112" s="51"/>
      <c r="C112" s="51"/>
      <c r="D112" s="51">
        <v>93300</v>
      </c>
      <c r="E112" s="52" t="s">
        <v>38</v>
      </c>
      <c r="F112" s="52" t="s">
        <v>38</v>
      </c>
      <c r="G112" s="53"/>
      <c r="H112" s="53"/>
      <c r="I112" s="53"/>
      <c r="J112" s="53"/>
      <c r="K112" s="53"/>
      <c r="L112" s="53"/>
      <c r="M112" s="54"/>
      <c r="N112" s="55" t="s">
        <v>38</v>
      </c>
      <c r="O112" s="56">
        <v>7</v>
      </c>
      <c r="P112" s="52" t="s">
        <v>38</v>
      </c>
      <c r="Q112" s="57">
        <v>8</v>
      </c>
      <c r="R112" s="58" t="s">
        <v>38</v>
      </c>
      <c r="S112" s="57">
        <v>7</v>
      </c>
      <c r="T112" s="55" t="s">
        <v>38</v>
      </c>
      <c r="U112" s="52" t="s">
        <v>38</v>
      </c>
      <c r="V112" s="57">
        <v>14</v>
      </c>
      <c r="W112" s="58" t="s">
        <v>38</v>
      </c>
      <c r="X112" s="52" t="s">
        <v>38</v>
      </c>
      <c r="Y112" s="56">
        <v>13</v>
      </c>
      <c r="Z112" s="55" t="s">
        <v>38</v>
      </c>
      <c r="AA112" s="52" t="s">
        <v>38</v>
      </c>
      <c r="AB112" s="56">
        <v>14</v>
      </c>
      <c r="AC112" s="59" t="s">
        <v>38</v>
      </c>
      <c r="AD112" s="52" t="s">
        <v>38</v>
      </c>
      <c r="AE112" s="61">
        <v>13</v>
      </c>
      <c r="AF112" s="59" t="s">
        <v>38</v>
      </c>
      <c r="AG112" s="52" t="s">
        <v>38</v>
      </c>
      <c r="AH112" s="62">
        <v>14</v>
      </c>
      <c r="AI112" s="59" t="s">
        <v>38</v>
      </c>
      <c r="AJ112" s="57" t="s">
        <v>38</v>
      </c>
      <c r="AK112" s="63">
        <v>14</v>
      </c>
      <c r="AL112" s="58" t="s">
        <v>38</v>
      </c>
      <c r="AM112" s="52">
        <v>10</v>
      </c>
      <c r="AN112" s="52" t="s">
        <v>38</v>
      </c>
      <c r="AO112" s="52">
        <v>7</v>
      </c>
      <c r="AP112" s="52" t="s">
        <v>38</v>
      </c>
      <c r="AQ112" s="52">
        <v>9</v>
      </c>
      <c r="AR112" s="145">
        <f t="shared" si="1"/>
        <v>130</v>
      </c>
      <c r="AS112" s="146" t="s">
        <v>38</v>
      </c>
      <c r="AT112" s="147"/>
    </row>
    <row r="113" spans="1:46" x14ac:dyDescent="0.25">
      <c r="A113" s="36">
        <v>4</v>
      </c>
      <c r="B113" s="51"/>
      <c r="C113" s="51"/>
      <c r="D113" s="51">
        <v>89646</v>
      </c>
      <c r="E113" s="52" t="s">
        <v>38</v>
      </c>
      <c r="F113" s="52" t="s">
        <v>38</v>
      </c>
      <c r="G113" s="53"/>
      <c r="H113" s="53"/>
      <c r="I113" s="53"/>
      <c r="J113" s="53"/>
      <c r="K113" s="53"/>
      <c r="L113" s="53"/>
      <c r="M113" s="54"/>
      <c r="N113" s="55" t="s">
        <v>38</v>
      </c>
      <c r="O113" s="56">
        <v>9</v>
      </c>
      <c r="P113" s="52" t="s">
        <v>38</v>
      </c>
      <c r="Q113" s="57">
        <v>9</v>
      </c>
      <c r="R113" s="58" t="s">
        <v>38</v>
      </c>
      <c r="S113" s="57">
        <v>8</v>
      </c>
      <c r="T113" s="55" t="s">
        <v>38</v>
      </c>
      <c r="U113" s="52" t="s">
        <v>38</v>
      </c>
      <c r="V113" s="57">
        <v>13</v>
      </c>
      <c r="W113" s="58" t="s">
        <v>38</v>
      </c>
      <c r="X113" s="52" t="s">
        <v>38</v>
      </c>
      <c r="Y113" s="56">
        <v>12</v>
      </c>
      <c r="Z113" s="55" t="s">
        <v>38</v>
      </c>
      <c r="AA113" s="52" t="s">
        <v>38</v>
      </c>
      <c r="AB113" s="56">
        <v>10</v>
      </c>
      <c r="AC113" s="59" t="s">
        <v>38</v>
      </c>
      <c r="AD113" s="52" t="s">
        <v>38</v>
      </c>
      <c r="AE113" s="61">
        <v>10</v>
      </c>
      <c r="AF113" s="59" t="s">
        <v>38</v>
      </c>
      <c r="AG113" s="52" t="s">
        <v>38</v>
      </c>
      <c r="AH113" s="62">
        <v>13</v>
      </c>
      <c r="AI113" s="59" t="s">
        <v>38</v>
      </c>
      <c r="AJ113" s="57" t="s">
        <v>38</v>
      </c>
      <c r="AK113" s="63">
        <v>12</v>
      </c>
      <c r="AL113" s="58" t="s">
        <v>38</v>
      </c>
      <c r="AM113" s="52">
        <v>8</v>
      </c>
      <c r="AN113" s="52" t="s">
        <v>38</v>
      </c>
      <c r="AO113" s="52">
        <v>8</v>
      </c>
      <c r="AP113" s="52" t="s">
        <v>38</v>
      </c>
      <c r="AQ113" s="52">
        <v>9</v>
      </c>
      <c r="AR113" s="147">
        <f t="shared" si="1"/>
        <v>121</v>
      </c>
      <c r="AS113" s="148"/>
      <c r="AT113" s="147"/>
    </row>
    <row r="114" spans="1:46" x14ac:dyDescent="0.25">
      <c r="A114" s="36">
        <v>6</v>
      </c>
      <c r="B114" s="51"/>
      <c r="C114" s="51"/>
      <c r="D114" s="51">
        <v>93386</v>
      </c>
      <c r="E114" s="52" t="s">
        <v>38</v>
      </c>
      <c r="F114" s="52" t="s">
        <v>38</v>
      </c>
      <c r="G114" s="53"/>
      <c r="H114" s="53"/>
      <c r="I114" s="53"/>
      <c r="J114" s="53"/>
      <c r="K114" s="53"/>
      <c r="L114" s="53"/>
      <c r="M114" s="54"/>
      <c r="N114" s="55" t="s">
        <v>38</v>
      </c>
      <c r="O114" s="56">
        <v>9</v>
      </c>
      <c r="P114" s="52" t="s">
        <v>38</v>
      </c>
      <c r="Q114" s="57">
        <v>10</v>
      </c>
      <c r="R114" s="58" t="s">
        <v>38</v>
      </c>
      <c r="S114" s="57">
        <v>6</v>
      </c>
      <c r="T114" s="55" t="s">
        <v>38</v>
      </c>
      <c r="U114" s="52" t="s">
        <v>38</v>
      </c>
      <c r="V114" s="57">
        <v>13</v>
      </c>
      <c r="W114" s="58" t="s">
        <v>38</v>
      </c>
      <c r="X114" s="52" t="s">
        <v>38</v>
      </c>
      <c r="Y114" s="56">
        <v>11</v>
      </c>
      <c r="Z114" s="55" t="s">
        <v>38</v>
      </c>
      <c r="AA114" s="52" t="s">
        <v>38</v>
      </c>
      <c r="AB114" s="56">
        <v>13</v>
      </c>
      <c r="AC114" s="59" t="s">
        <v>38</v>
      </c>
      <c r="AD114" s="52" t="s">
        <v>38</v>
      </c>
      <c r="AE114" s="61">
        <v>13</v>
      </c>
      <c r="AF114" s="59" t="s">
        <v>38</v>
      </c>
      <c r="AG114" s="52" t="s">
        <v>38</v>
      </c>
      <c r="AH114" s="62">
        <v>11</v>
      </c>
      <c r="AI114" s="59" t="s">
        <v>38</v>
      </c>
      <c r="AJ114" s="57" t="s">
        <v>38</v>
      </c>
      <c r="AK114" s="63">
        <v>14</v>
      </c>
      <c r="AL114" s="58" t="s">
        <v>38</v>
      </c>
      <c r="AM114" s="52">
        <v>8</v>
      </c>
      <c r="AN114" s="52" t="s">
        <v>38</v>
      </c>
      <c r="AO114" s="52">
        <v>10</v>
      </c>
      <c r="AP114" s="52" t="s">
        <v>38</v>
      </c>
      <c r="AQ114" s="52">
        <v>9</v>
      </c>
      <c r="AR114" s="145">
        <f t="shared" si="1"/>
        <v>127</v>
      </c>
      <c r="AS114" s="146" t="s">
        <v>38</v>
      </c>
      <c r="AT114" s="147"/>
    </row>
    <row r="115" spans="1:46" x14ac:dyDescent="0.25">
      <c r="A115" s="36">
        <v>9</v>
      </c>
      <c r="B115" s="51"/>
      <c r="C115" s="51"/>
      <c r="D115" s="51">
        <v>93442</v>
      </c>
      <c r="E115" s="52" t="s">
        <v>38</v>
      </c>
      <c r="F115" s="52" t="s">
        <v>38</v>
      </c>
      <c r="G115" s="53"/>
      <c r="H115" s="53"/>
      <c r="I115" s="53"/>
      <c r="J115" s="53"/>
      <c r="K115" s="53"/>
      <c r="L115" s="53"/>
      <c r="M115" s="54"/>
      <c r="N115" s="55" t="s">
        <v>38</v>
      </c>
      <c r="O115" s="56">
        <v>6</v>
      </c>
      <c r="P115" s="52" t="s">
        <v>38</v>
      </c>
      <c r="Q115" s="57">
        <v>9</v>
      </c>
      <c r="R115" s="58" t="s">
        <v>38</v>
      </c>
      <c r="S115" s="57">
        <v>7</v>
      </c>
      <c r="T115" s="55" t="s">
        <v>38</v>
      </c>
      <c r="U115" s="52" t="s">
        <v>38</v>
      </c>
      <c r="V115" s="57">
        <v>13</v>
      </c>
      <c r="W115" s="58" t="s">
        <v>38</v>
      </c>
      <c r="X115" s="52" t="s">
        <v>38</v>
      </c>
      <c r="Y115" s="56">
        <v>11</v>
      </c>
      <c r="Z115" s="55" t="s">
        <v>38</v>
      </c>
      <c r="AA115" s="52" t="s">
        <v>38</v>
      </c>
      <c r="AB115" s="56">
        <v>12</v>
      </c>
      <c r="AC115" s="59" t="s">
        <v>38</v>
      </c>
      <c r="AD115" s="52" t="s">
        <v>38</v>
      </c>
      <c r="AE115" s="61">
        <v>14</v>
      </c>
      <c r="AF115" s="59" t="s">
        <v>38</v>
      </c>
      <c r="AG115" s="52" t="s">
        <v>38</v>
      </c>
      <c r="AH115" s="62">
        <v>12</v>
      </c>
      <c r="AI115" s="59" t="s">
        <v>38</v>
      </c>
      <c r="AJ115" s="57" t="s">
        <v>38</v>
      </c>
      <c r="AK115" s="63">
        <v>12</v>
      </c>
      <c r="AL115" s="58" t="s">
        <v>38</v>
      </c>
      <c r="AM115" s="52">
        <v>9</v>
      </c>
      <c r="AN115" s="52" t="s">
        <v>38</v>
      </c>
      <c r="AO115" s="52">
        <v>10</v>
      </c>
      <c r="AP115" s="52" t="s">
        <v>38</v>
      </c>
      <c r="AQ115" s="52">
        <v>9</v>
      </c>
      <c r="AR115" s="147">
        <f t="shared" si="1"/>
        <v>124</v>
      </c>
      <c r="AS115" s="148"/>
      <c r="AT115" s="147"/>
    </row>
    <row r="116" spans="1:46" x14ac:dyDescent="0.25">
      <c r="A116" s="36" t="s">
        <v>62</v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104"/>
      <c r="N116" s="36"/>
      <c r="O116" s="104"/>
      <c r="P116" s="37"/>
      <c r="Q116" s="104"/>
      <c r="R116" s="104"/>
      <c r="S116" s="104"/>
      <c r="T116" s="36"/>
      <c r="U116" s="37"/>
      <c r="V116" s="119"/>
      <c r="W116" s="120"/>
      <c r="X116" s="37"/>
      <c r="Y116" s="104"/>
      <c r="Z116" s="36"/>
      <c r="AA116" s="37"/>
      <c r="AB116" s="104"/>
      <c r="AC116" s="121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38"/>
      <c r="AN116" s="104"/>
      <c r="AO116" s="38"/>
      <c r="AP116" s="104"/>
      <c r="AQ116" s="38"/>
      <c r="AR116" s="38"/>
      <c r="AS116" s="38"/>
      <c r="AT116" s="38"/>
    </row>
    <row r="117" spans="1:46" x14ac:dyDescent="0.25">
      <c r="A117" s="36">
        <v>2</v>
      </c>
      <c r="B117" s="51"/>
      <c r="C117" s="51"/>
      <c r="D117" s="51">
        <v>93221</v>
      </c>
      <c r="E117" s="52" t="s">
        <v>38</v>
      </c>
      <c r="F117" s="52" t="s">
        <v>38</v>
      </c>
      <c r="G117" s="53"/>
      <c r="H117" s="53"/>
      <c r="I117" s="53"/>
      <c r="J117" s="53"/>
      <c r="K117" s="53"/>
      <c r="L117" s="53"/>
      <c r="M117" s="54"/>
      <c r="N117" s="55" t="s">
        <v>38</v>
      </c>
      <c r="O117" s="56">
        <v>10</v>
      </c>
      <c r="P117" s="52" t="s">
        <v>38</v>
      </c>
      <c r="Q117" s="57">
        <v>10</v>
      </c>
      <c r="R117" s="58" t="s">
        <v>38</v>
      </c>
      <c r="S117" s="57">
        <v>6</v>
      </c>
      <c r="T117" s="55" t="s">
        <v>38</v>
      </c>
      <c r="U117" s="52" t="s">
        <v>38</v>
      </c>
      <c r="V117" s="57">
        <v>14</v>
      </c>
      <c r="W117" s="58" t="s">
        <v>38</v>
      </c>
      <c r="X117" s="52" t="s">
        <v>38</v>
      </c>
      <c r="Y117" s="56">
        <v>12</v>
      </c>
      <c r="Z117" s="55" t="s">
        <v>38</v>
      </c>
      <c r="AA117" s="52" t="s">
        <v>38</v>
      </c>
      <c r="AB117" s="56">
        <v>13</v>
      </c>
      <c r="AC117" s="59" t="s">
        <v>38</v>
      </c>
      <c r="AD117" s="52" t="s">
        <v>38</v>
      </c>
      <c r="AE117" s="61">
        <v>13</v>
      </c>
      <c r="AF117" s="59" t="s">
        <v>38</v>
      </c>
      <c r="AG117" s="52" t="s">
        <v>38</v>
      </c>
      <c r="AH117" s="62">
        <v>14</v>
      </c>
      <c r="AI117" s="59" t="s">
        <v>38</v>
      </c>
      <c r="AJ117" s="57" t="s">
        <v>38</v>
      </c>
      <c r="AK117" s="63">
        <v>15</v>
      </c>
      <c r="AL117" s="58" t="s">
        <v>38</v>
      </c>
      <c r="AM117" s="52">
        <v>9</v>
      </c>
      <c r="AN117" s="52" t="s">
        <v>38</v>
      </c>
      <c r="AO117" s="52">
        <v>10</v>
      </c>
      <c r="AP117" s="52" t="s">
        <v>38</v>
      </c>
      <c r="AQ117" s="52">
        <v>9</v>
      </c>
      <c r="AR117" s="145">
        <f t="shared" si="1"/>
        <v>135</v>
      </c>
      <c r="AS117" s="146" t="s">
        <v>38</v>
      </c>
      <c r="AT117" s="147"/>
    </row>
    <row r="118" spans="1:46" x14ac:dyDescent="0.25">
      <c r="A118" s="36">
        <v>4</v>
      </c>
      <c r="B118" s="51"/>
      <c r="C118" s="51"/>
      <c r="D118" s="51">
        <v>93245</v>
      </c>
      <c r="E118" s="52" t="s">
        <v>38</v>
      </c>
      <c r="F118" s="52" t="s">
        <v>38</v>
      </c>
      <c r="G118" s="53"/>
      <c r="H118" s="53"/>
      <c r="I118" s="53"/>
      <c r="J118" s="53"/>
      <c r="K118" s="53"/>
      <c r="L118" s="53"/>
      <c r="M118" s="54"/>
      <c r="N118" s="55" t="s">
        <v>38</v>
      </c>
      <c r="O118" s="56">
        <v>7</v>
      </c>
      <c r="P118" s="52" t="s">
        <v>38</v>
      </c>
      <c r="Q118" s="57">
        <v>9</v>
      </c>
      <c r="R118" s="58" t="s">
        <v>38</v>
      </c>
      <c r="S118" s="57">
        <v>6</v>
      </c>
      <c r="T118" s="55" t="s">
        <v>38</v>
      </c>
      <c r="U118" s="52" t="s">
        <v>38</v>
      </c>
      <c r="V118" s="57">
        <v>12</v>
      </c>
      <c r="W118" s="58" t="s">
        <v>38</v>
      </c>
      <c r="X118" s="52" t="s">
        <v>38</v>
      </c>
      <c r="Y118" s="56">
        <v>13</v>
      </c>
      <c r="Z118" s="55" t="s">
        <v>38</v>
      </c>
      <c r="AA118" s="52" t="s">
        <v>38</v>
      </c>
      <c r="AB118" s="56">
        <v>14</v>
      </c>
      <c r="AC118" s="59" t="s">
        <v>38</v>
      </c>
      <c r="AD118" s="52" t="s">
        <v>38</v>
      </c>
      <c r="AE118" s="61">
        <v>13</v>
      </c>
      <c r="AF118" s="59" t="s">
        <v>38</v>
      </c>
      <c r="AG118" s="52" t="s">
        <v>38</v>
      </c>
      <c r="AH118" s="62">
        <v>12</v>
      </c>
      <c r="AI118" s="59" t="s">
        <v>38</v>
      </c>
      <c r="AJ118" s="57" t="s">
        <v>38</v>
      </c>
      <c r="AK118" s="63">
        <v>15</v>
      </c>
      <c r="AL118" s="58" t="s">
        <v>38</v>
      </c>
      <c r="AM118" s="52">
        <v>8</v>
      </c>
      <c r="AN118" s="52" t="s">
        <v>38</v>
      </c>
      <c r="AO118" s="52">
        <v>9</v>
      </c>
      <c r="AP118" s="52" t="s">
        <v>38</v>
      </c>
      <c r="AQ118" s="52">
        <v>9</v>
      </c>
      <c r="AR118" s="145">
        <f t="shared" si="1"/>
        <v>127</v>
      </c>
      <c r="AS118" s="146" t="s">
        <v>38</v>
      </c>
      <c r="AT118" s="147"/>
    </row>
    <row r="119" spans="1:46" x14ac:dyDescent="0.25">
      <c r="A119" s="36">
        <v>6</v>
      </c>
      <c r="B119" s="51"/>
      <c r="C119" s="51"/>
      <c r="D119" s="51">
        <v>93278</v>
      </c>
      <c r="E119" s="52" t="s">
        <v>38</v>
      </c>
      <c r="F119" s="52" t="s">
        <v>38</v>
      </c>
      <c r="G119" s="53"/>
      <c r="H119" s="53"/>
      <c r="I119" s="53"/>
      <c r="J119" s="53"/>
      <c r="K119" s="53"/>
      <c r="L119" s="53"/>
      <c r="M119" s="54"/>
      <c r="N119" s="55" t="s">
        <v>38</v>
      </c>
      <c r="O119" s="56">
        <v>8</v>
      </c>
      <c r="P119" s="52" t="s">
        <v>38</v>
      </c>
      <c r="Q119" s="57">
        <v>10</v>
      </c>
      <c r="R119" s="58" t="s">
        <v>38</v>
      </c>
      <c r="S119" s="57">
        <v>7</v>
      </c>
      <c r="T119" s="55" t="s">
        <v>38</v>
      </c>
      <c r="U119" s="52" t="s">
        <v>38</v>
      </c>
      <c r="V119" s="57">
        <v>9</v>
      </c>
      <c r="W119" s="58" t="s">
        <v>38</v>
      </c>
      <c r="X119" s="52" t="s">
        <v>38</v>
      </c>
      <c r="Y119" s="56">
        <v>11</v>
      </c>
      <c r="Z119" s="55" t="s">
        <v>38</v>
      </c>
      <c r="AA119" s="52" t="s">
        <v>38</v>
      </c>
      <c r="AB119" s="56">
        <v>12</v>
      </c>
      <c r="AC119" s="59" t="s">
        <v>38</v>
      </c>
      <c r="AD119" s="52" t="s">
        <v>38</v>
      </c>
      <c r="AE119" s="61">
        <v>14</v>
      </c>
      <c r="AF119" s="59" t="s">
        <v>38</v>
      </c>
      <c r="AG119" s="52" t="s">
        <v>38</v>
      </c>
      <c r="AH119" s="62">
        <v>15</v>
      </c>
      <c r="AI119" s="59" t="s">
        <v>38</v>
      </c>
      <c r="AJ119" s="57" t="s">
        <v>38</v>
      </c>
      <c r="AK119" s="63">
        <v>13</v>
      </c>
      <c r="AL119" s="58" t="s">
        <v>38</v>
      </c>
      <c r="AM119" s="52">
        <v>6</v>
      </c>
      <c r="AN119" s="52" t="s">
        <v>38</v>
      </c>
      <c r="AO119" s="52">
        <v>7</v>
      </c>
      <c r="AP119" s="52" t="s">
        <v>38</v>
      </c>
      <c r="AQ119" s="52">
        <v>8</v>
      </c>
      <c r="AR119" s="147">
        <f t="shared" si="1"/>
        <v>120</v>
      </c>
      <c r="AS119" s="148"/>
      <c r="AT119" s="147"/>
    </row>
    <row r="120" spans="1:46" x14ac:dyDescent="0.25">
      <c r="A120" s="36" t="s">
        <v>63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104"/>
      <c r="N120" s="36"/>
      <c r="O120" s="104"/>
      <c r="P120" s="37"/>
      <c r="Q120" s="104"/>
      <c r="R120" s="104"/>
      <c r="S120" s="104"/>
      <c r="T120" s="36"/>
      <c r="U120" s="37"/>
      <c r="V120" s="119"/>
      <c r="W120" s="120"/>
      <c r="X120" s="37"/>
      <c r="Y120" s="104"/>
      <c r="Z120" s="36"/>
      <c r="AA120" s="37"/>
      <c r="AB120" s="104"/>
      <c r="AC120" s="121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38"/>
      <c r="AN120" s="104"/>
      <c r="AO120" s="38"/>
      <c r="AP120" s="104"/>
      <c r="AQ120" s="38"/>
      <c r="AR120" s="38"/>
      <c r="AS120" s="38"/>
      <c r="AT120" s="38"/>
    </row>
    <row r="121" spans="1:46" hidden="1" x14ac:dyDescent="0.25">
      <c r="A121" s="73">
        <v>2</v>
      </c>
      <c r="B121" s="74"/>
      <c r="C121" s="74"/>
      <c r="D121" s="74">
        <v>93194</v>
      </c>
      <c r="E121" s="75" t="s">
        <v>39</v>
      </c>
      <c r="F121" s="75" t="s">
        <v>39</v>
      </c>
      <c r="G121" s="86"/>
      <c r="H121" s="86"/>
      <c r="I121" s="86"/>
      <c r="J121" s="86"/>
      <c r="K121" s="86"/>
      <c r="L121" s="86"/>
      <c r="M121" s="118"/>
      <c r="N121" s="78" t="s">
        <v>39</v>
      </c>
      <c r="O121" s="111" t="s">
        <v>39</v>
      </c>
      <c r="P121" s="75" t="s">
        <v>39</v>
      </c>
      <c r="Q121" s="112" t="s">
        <v>39</v>
      </c>
      <c r="R121" s="81" t="s">
        <v>39</v>
      </c>
      <c r="S121" s="82" t="s">
        <v>39</v>
      </c>
      <c r="T121" s="55" t="s">
        <v>39</v>
      </c>
      <c r="U121" s="75" t="s">
        <v>39</v>
      </c>
      <c r="V121" s="57" t="e">
        <v>#N/A</v>
      </c>
      <c r="W121" s="58" t="s">
        <v>39</v>
      </c>
      <c r="X121" s="75" t="s">
        <v>39</v>
      </c>
      <c r="Y121" s="56" t="e">
        <v>#N/A</v>
      </c>
      <c r="Z121" s="55" t="s">
        <v>39</v>
      </c>
      <c r="AA121" s="75"/>
      <c r="AB121" s="56" t="e">
        <v>#N/A</v>
      </c>
      <c r="AC121" s="59" t="e">
        <v>#N/A</v>
      </c>
      <c r="AD121" s="75"/>
      <c r="AE121" s="61" t="e">
        <v>#N/A</v>
      </c>
      <c r="AF121" s="59" t="e">
        <v>#N/A</v>
      </c>
      <c r="AG121" s="75"/>
      <c r="AH121" s="62" t="e">
        <v>#N/A</v>
      </c>
      <c r="AI121" s="59" t="e">
        <v>#N/A</v>
      </c>
      <c r="AJ121" s="112"/>
      <c r="AK121" s="63" t="e">
        <v>#N/A</v>
      </c>
      <c r="AL121" s="64" t="e">
        <v>#N/A</v>
      </c>
      <c r="AM121" s="65" t="e">
        <v>#N/A</v>
      </c>
      <c r="AN121" s="65" t="e">
        <v>#N/A</v>
      </c>
      <c r="AO121" s="65" t="e">
        <v>#N/A</v>
      </c>
      <c r="AP121" s="65" t="e">
        <v>#N/A</v>
      </c>
      <c r="AQ121" s="65" t="e">
        <v>#N/A</v>
      </c>
      <c r="AR121" s="51" t="e">
        <f t="shared" si="1"/>
        <v>#N/A</v>
      </c>
      <c r="AS121" s="142"/>
      <c r="AT121" s="51"/>
    </row>
    <row r="122" spans="1:46" x14ac:dyDescent="0.25">
      <c r="A122" s="36">
        <v>2</v>
      </c>
      <c r="B122" s="51"/>
      <c r="C122" s="51"/>
      <c r="D122" s="51">
        <v>93236</v>
      </c>
      <c r="E122" s="52" t="s">
        <v>38</v>
      </c>
      <c r="F122" s="52" t="s">
        <v>38</v>
      </c>
      <c r="G122" s="65"/>
      <c r="H122" s="65"/>
      <c r="I122" s="65"/>
      <c r="J122" s="65"/>
      <c r="K122" s="65"/>
      <c r="L122" s="65"/>
      <c r="M122" s="69"/>
      <c r="N122" s="55" t="s">
        <v>38</v>
      </c>
      <c r="O122" s="56">
        <v>10</v>
      </c>
      <c r="P122" s="52" t="s">
        <v>38</v>
      </c>
      <c r="Q122" s="57">
        <v>8</v>
      </c>
      <c r="R122" s="58" t="s">
        <v>38</v>
      </c>
      <c r="S122" s="57">
        <v>7</v>
      </c>
      <c r="T122" s="55" t="s">
        <v>38</v>
      </c>
      <c r="U122" s="52" t="s">
        <v>38</v>
      </c>
      <c r="V122" s="57">
        <v>12</v>
      </c>
      <c r="W122" s="58" t="s">
        <v>38</v>
      </c>
      <c r="X122" s="52" t="s">
        <v>38</v>
      </c>
      <c r="Y122" s="56">
        <v>13</v>
      </c>
      <c r="Z122" s="55" t="s">
        <v>38</v>
      </c>
      <c r="AA122" s="52" t="s">
        <v>38</v>
      </c>
      <c r="AB122" s="56">
        <v>13</v>
      </c>
      <c r="AC122" s="59" t="s">
        <v>38</v>
      </c>
      <c r="AD122" s="52" t="s">
        <v>38</v>
      </c>
      <c r="AE122" s="61">
        <v>14</v>
      </c>
      <c r="AF122" s="59" t="s">
        <v>38</v>
      </c>
      <c r="AG122" s="52" t="s">
        <v>38</v>
      </c>
      <c r="AH122" s="62">
        <v>15</v>
      </c>
      <c r="AI122" s="59" t="s">
        <v>38</v>
      </c>
      <c r="AJ122" s="57" t="s">
        <v>38</v>
      </c>
      <c r="AK122" s="63">
        <v>15</v>
      </c>
      <c r="AL122" s="58" t="s">
        <v>38</v>
      </c>
      <c r="AM122" s="52">
        <v>10</v>
      </c>
      <c r="AN122" s="52" t="s">
        <v>38</v>
      </c>
      <c r="AO122" s="52">
        <v>9</v>
      </c>
      <c r="AP122" s="52" t="s">
        <v>38</v>
      </c>
      <c r="AQ122" s="52">
        <v>9</v>
      </c>
      <c r="AR122" s="145">
        <f t="shared" si="1"/>
        <v>135</v>
      </c>
      <c r="AS122" s="146" t="s">
        <v>38</v>
      </c>
      <c r="AT122" s="147"/>
    </row>
    <row r="123" spans="1:46" x14ac:dyDescent="0.25">
      <c r="A123" s="36">
        <v>5</v>
      </c>
      <c r="B123" s="51"/>
      <c r="C123" s="51"/>
      <c r="D123" s="51">
        <v>93325</v>
      </c>
      <c r="E123" s="52" t="s">
        <v>38</v>
      </c>
      <c r="F123" s="52" t="s">
        <v>38</v>
      </c>
      <c r="G123" s="65"/>
      <c r="H123" s="65"/>
      <c r="I123" s="65"/>
      <c r="J123" s="65"/>
      <c r="K123" s="65"/>
      <c r="L123" s="65"/>
      <c r="M123" s="69"/>
      <c r="N123" s="55" t="s">
        <v>38</v>
      </c>
      <c r="O123" s="56">
        <v>7</v>
      </c>
      <c r="P123" s="52" t="s">
        <v>38</v>
      </c>
      <c r="Q123" s="57">
        <v>8</v>
      </c>
      <c r="R123" s="58" t="s">
        <v>38</v>
      </c>
      <c r="S123" s="57">
        <v>6</v>
      </c>
      <c r="T123" s="55" t="s">
        <v>38</v>
      </c>
      <c r="U123" s="52" t="s">
        <v>38</v>
      </c>
      <c r="V123" s="57">
        <v>9</v>
      </c>
      <c r="W123" s="58" t="s">
        <v>38</v>
      </c>
      <c r="X123" s="52" t="s">
        <v>38</v>
      </c>
      <c r="Y123" s="56">
        <v>11</v>
      </c>
      <c r="Z123" s="55" t="s">
        <v>38</v>
      </c>
      <c r="AA123" s="52" t="s">
        <v>38</v>
      </c>
      <c r="AB123" s="56">
        <v>11</v>
      </c>
      <c r="AC123" s="59" t="s">
        <v>38</v>
      </c>
      <c r="AD123" s="52" t="s">
        <v>38</v>
      </c>
      <c r="AE123" s="61">
        <v>13</v>
      </c>
      <c r="AF123" s="59" t="s">
        <v>38</v>
      </c>
      <c r="AG123" s="52" t="s">
        <v>38</v>
      </c>
      <c r="AH123" s="62">
        <v>11</v>
      </c>
      <c r="AI123" s="59" t="s">
        <v>38</v>
      </c>
      <c r="AJ123" s="57" t="s">
        <v>38</v>
      </c>
      <c r="AK123" s="63">
        <v>15</v>
      </c>
      <c r="AL123" s="58" t="s">
        <v>38</v>
      </c>
      <c r="AM123" s="52">
        <v>10</v>
      </c>
      <c r="AN123" s="52" t="s">
        <v>38</v>
      </c>
      <c r="AO123" s="52">
        <v>10</v>
      </c>
      <c r="AP123" s="52" t="s">
        <v>38</v>
      </c>
      <c r="AQ123" s="52">
        <v>9</v>
      </c>
      <c r="AR123" s="147">
        <f t="shared" si="1"/>
        <v>120</v>
      </c>
      <c r="AS123" s="148"/>
      <c r="AT123" s="147"/>
    </row>
    <row r="124" spans="1:46" x14ac:dyDescent="0.25">
      <c r="A124" s="36">
        <v>6</v>
      </c>
      <c r="B124" s="51"/>
      <c r="C124" s="51"/>
      <c r="D124" s="51">
        <v>93344</v>
      </c>
      <c r="E124" s="52" t="s">
        <v>38</v>
      </c>
      <c r="F124" s="52" t="s">
        <v>38</v>
      </c>
      <c r="G124" s="65"/>
      <c r="H124" s="65"/>
      <c r="I124" s="65"/>
      <c r="J124" s="65"/>
      <c r="K124" s="65"/>
      <c r="L124" s="65"/>
      <c r="M124" s="69"/>
      <c r="N124" s="55" t="s">
        <v>38</v>
      </c>
      <c r="O124" s="56">
        <v>8</v>
      </c>
      <c r="P124" s="52" t="s">
        <v>38</v>
      </c>
      <c r="Q124" s="57">
        <v>10</v>
      </c>
      <c r="R124" s="58" t="s">
        <v>38</v>
      </c>
      <c r="S124" s="57">
        <v>9</v>
      </c>
      <c r="T124" s="55" t="s">
        <v>38</v>
      </c>
      <c r="U124" s="52" t="s">
        <v>38</v>
      </c>
      <c r="V124" s="57">
        <v>10</v>
      </c>
      <c r="W124" s="58" t="s">
        <v>38</v>
      </c>
      <c r="X124" s="52" t="s">
        <v>38</v>
      </c>
      <c r="Y124" s="56">
        <v>10</v>
      </c>
      <c r="Z124" s="55" t="s">
        <v>38</v>
      </c>
      <c r="AA124" s="52" t="s">
        <v>38</v>
      </c>
      <c r="AB124" s="56">
        <v>12</v>
      </c>
      <c r="AC124" s="59" t="s">
        <v>38</v>
      </c>
      <c r="AD124" s="52" t="s">
        <v>38</v>
      </c>
      <c r="AE124" s="61">
        <v>14</v>
      </c>
      <c r="AF124" s="59" t="s">
        <v>38</v>
      </c>
      <c r="AG124" s="52" t="s">
        <v>38</v>
      </c>
      <c r="AH124" s="62">
        <v>13</v>
      </c>
      <c r="AI124" s="59" t="s">
        <v>38</v>
      </c>
      <c r="AJ124" s="57" t="s">
        <v>38</v>
      </c>
      <c r="AK124" s="63">
        <v>12</v>
      </c>
      <c r="AL124" s="58" t="s">
        <v>38</v>
      </c>
      <c r="AM124" s="52">
        <v>9</v>
      </c>
      <c r="AN124" s="52" t="s">
        <v>38</v>
      </c>
      <c r="AO124" s="52">
        <v>10</v>
      </c>
      <c r="AP124" s="52" t="s">
        <v>38</v>
      </c>
      <c r="AQ124" s="52">
        <v>9</v>
      </c>
      <c r="AR124" s="147">
        <f t="shared" si="1"/>
        <v>126</v>
      </c>
      <c r="AS124" s="148"/>
      <c r="AT124" s="147"/>
    </row>
    <row r="125" spans="1:46" x14ac:dyDescent="0.25">
      <c r="A125" s="36">
        <v>11</v>
      </c>
      <c r="B125" s="51"/>
      <c r="C125" s="51"/>
      <c r="D125" s="51">
        <v>93451</v>
      </c>
      <c r="E125" s="52" t="s">
        <v>38</v>
      </c>
      <c r="F125" s="52" t="s">
        <v>38</v>
      </c>
      <c r="G125" s="65"/>
      <c r="H125" s="65"/>
      <c r="I125" s="65"/>
      <c r="J125" s="65"/>
      <c r="K125" s="65"/>
      <c r="L125" s="65"/>
      <c r="M125" s="69"/>
      <c r="N125" s="55" t="s">
        <v>38</v>
      </c>
      <c r="O125" s="56">
        <v>6</v>
      </c>
      <c r="P125" s="52" t="s">
        <v>38</v>
      </c>
      <c r="Q125" s="57">
        <v>10</v>
      </c>
      <c r="R125" s="58" t="s">
        <v>38</v>
      </c>
      <c r="S125" s="57">
        <v>7</v>
      </c>
      <c r="T125" s="55" t="s">
        <v>38</v>
      </c>
      <c r="U125" s="52" t="s">
        <v>38</v>
      </c>
      <c r="V125" s="57">
        <v>11</v>
      </c>
      <c r="W125" s="58" t="s">
        <v>38</v>
      </c>
      <c r="X125" s="52" t="s">
        <v>38</v>
      </c>
      <c r="Y125" s="56">
        <v>10</v>
      </c>
      <c r="Z125" s="55" t="s">
        <v>38</v>
      </c>
      <c r="AA125" s="52" t="s">
        <v>38</v>
      </c>
      <c r="AB125" s="56">
        <v>13</v>
      </c>
      <c r="AC125" s="59" t="s">
        <v>38</v>
      </c>
      <c r="AD125" s="52" t="s">
        <v>38</v>
      </c>
      <c r="AE125" s="61">
        <v>15</v>
      </c>
      <c r="AF125" s="70" t="s">
        <v>39</v>
      </c>
      <c r="AG125" s="52" t="s">
        <v>38</v>
      </c>
      <c r="AH125" s="62">
        <v>13</v>
      </c>
      <c r="AI125" s="59" t="s">
        <v>38</v>
      </c>
      <c r="AJ125" s="57" t="s">
        <v>38</v>
      </c>
      <c r="AK125" s="63">
        <v>12</v>
      </c>
      <c r="AL125" s="58" t="s">
        <v>38</v>
      </c>
      <c r="AM125" s="52">
        <v>8</v>
      </c>
      <c r="AN125" s="52" t="s">
        <v>38</v>
      </c>
      <c r="AO125" s="52">
        <v>7</v>
      </c>
      <c r="AP125" s="52" t="s">
        <v>38</v>
      </c>
      <c r="AQ125" s="52">
        <v>8</v>
      </c>
      <c r="AR125" s="147">
        <f t="shared" si="1"/>
        <v>120</v>
      </c>
      <c r="AS125" s="148"/>
      <c r="AT125" s="147"/>
    </row>
    <row r="126" spans="1:46" x14ac:dyDescent="0.25">
      <c r="A126" s="36">
        <v>12</v>
      </c>
      <c r="B126" s="51"/>
      <c r="C126" s="51"/>
      <c r="D126" s="51">
        <v>92711</v>
      </c>
      <c r="E126" s="52" t="s">
        <v>38</v>
      </c>
      <c r="F126" s="52" t="s">
        <v>38</v>
      </c>
      <c r="G126" s="65"/>
      <c r="H126" s="65"/>
      <c r="I126" s="65"/>
      <c r="J126" s="65"/>
      <c r="K126" s="65"/>
      <c r="L126" s="65"/>
      <c r="M126" s="69"/>
      <c r="N126" s="55" t="s">
        <v>38</v>
      </c>
      <c r="O126" s="56">
        <v>7</v>
      </c>
      <c r="P126" s="52" t="s">
        <v>38</v>
      </c>
      <c r="Q126" s="57">
        <v>9</v>
      </c>
      <c r="R126" s="58" t="s">
        <v>38</v>
      </c>
      <c r="S126" s="57">
        <v>6</v>
      </c>
      <c r="T126" s="55" t="s">
        <v>38</v>
      </c>
      <c r="U126" s="52" t="s">
        <v>38</v>
      </c>
      <c r="V126" s="57">
        <v>10</v>
      </c>
      <c r="W126" s="58" t="s">
        <v>38</v>
      </c>
      <c r="X126" s="52" t="s">
        <v>38</v>
      </c>
      <c r="Y126" s="56">
        <v>13</v>
      </c>
      <c r="Z126" s="55" t="s">
        <v>38</v>
      </c>
      <c r="AA126" s="52" t="s">
        <v>38</v>
      </c>
      <c r="AB126" s="56">
        <v>12</v>
      </c>
      <c r="AC126" s="59" t="s">
        <v>38</v>
      </c>
      <c r="AD126" s="52" t="s">
        <v>38</v>
      </c>
      <c r="AE126" s="61">
        <v>13</v>
      </c>
      <c r="AF126" s="59" t="s">
        <v>38</v>
      </c>
      <c r="AG126" s="52" t="s">
        <v>38</v>
      </c>
      <c r="AH126" s="62">
        <v>13</v>
      </c>
      <c r="AI126" s="59" t="s">
        <v>38</v>
      </c>
      <c r="AJ126" s="57" t="s">
        <v>38</v>
      </c>
      <c r="AK126" s="63">
        <v>13</v>
      </c>
      <c r="AL126" s="58" t="s">
        <v>38</v>
      </c>
      <c r="AM126" s="52">
        <v>8</v>
      </c>
      <c r="AN126" s="52" t="s">
        <v>38</v>
      </c>
      <c r="AO126" s="52">
        <v>9</v>
      </c>
      <c r="AP126" s="52" t="s">
        <v>38</v>
      </c>
      <c r="AQ126" s="52">
        <v>10</v>
      </c>
      <c r="AR126" s="147">
        <f t="shared" si="1"/>
        <v>123</v>
      </c>
      <c r="AS126" s="148"/>
      <c r="AT126" s="147"/>
    </row>
    <row r="127" spans="1:46" x14ac:dyDescent="0.25">
      <c r="A127" s="36" t="s">
        <v>64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104"/>
      <c r="N127" s="36"/>
      <c r="O127" s="104"/>
      <c r="P127" s="37"/>
      <c r="Q127" s="104"/>
      <c r="R127" s="104"/>
      <c r="S127" s="104"/>
      <c r="T127" s="36"/>
      <c r="U127" s="37"/>
      <c r="V127" s="119"/>
      <c r="W127" s="120"/>
      <c r="X127" s="37"/>
      <c r="Y127" s="104"/>
      <c r="Z127" s="36"/>
      <c r="AA127" s="37"/>
      <c r="AB127" s="104"/>
      <c r="AC127" s="121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38"/>
      <c r="AN127" s="104"/>
      <c r="AO127" s="38"/>
      <c r="AP127" s="104"/>
      <c r="AQ127" s="38"/>
      <c r="AR127" s="38"/>
      <c r="AS127" s="38"/>
      <c r="AT127" s="38"/>
    </row>
    <row r="128" spans="1:46" x14ac:dyDescent="0.25">
      <c r="A128" s="36">
        <v>1</v>
      </c>
      <c r="B128" s="51"/>
      <c r="C128" s="51"/>
      <c r="D128" s="51">
        <v>93217</v>
      </c>
      <c r="E128" s="52" t="s">
        <v>38</v>
      </c>
      <c r="F128" s="52" t="s">
        <v>38</v>
      </c>
      <c r="G128" s="53"/>
      <c r="H128" s="53"/>
      <c r="I128" s="53"/>
      <c r="J128" s="53"/>
      <c r="K128" s="53"/>
      <c r="L128" s="53"/>
      <c r="M128" s="54"/>
      <c r="N128" s="55" t="s">
        <v>38</v>
      </c>
      <c r="O128" s="56">
        <v>9</v>
      </c>
      <c r="P128" s="52" t="s">
        <v>38</v>
      </c>
      <c r="Q128" s="57">
        <v>8</v>
      </c>
      <c r="R128" s="58" t="s">
        <v>38</v>
      </c>
      <c r="S128" s="57">
        <v>6</v>
      </c>
      <c r="T128" s="55" t="s">
        <v>38</v>
      </c>
      <c r="U128" s="52" t="s">
        <v>38</v>
      </c>
      <c r="V128" s="57">
        <v>13</v>
      </c>
      <c r="W128" s="58" t="s">
        <v>38</v>
      </c>
      <c r="X128" s="52" t="s">
        <v>38</v>
      </c>
      <c r="Y128" s="56">
        <v>14</v>
      </c>
      <c r="Z128" s="55" t="s">
        <v>38</v>
      </c>
      <c r="AA128" s="52" t="s">
        <v>38</v>
      </c>
      <c r="AB128" s="56">
        <v>12</v>
      </c>
      <c r="AC128" s="59" t="s">
        <v>38</v>
      </c>
      <c r="AD128" s="52" t="s">
        <v>38</v>
      </c>
      <c r="AE128" s="61">
        <v>14</v>
      </c>
      <c r="AF128" s="59" t="s">
        <v>38</v>
      </c>
      <c r="AG128" s="52" t="s">
        <v>38</v>
      </c>
      <c r="AH128" s="62">
        <v>15</v>
      </c>
      <c r="AI128" s="59" t="s">
        <v>38</v>
      </c>
      <c r="AJ128" s="57" t="s">
        <v>38</v>
      </c>
      <c r="AK128" s="63">
        <v>15</v>
      </c>
      <c r="AL128" s="58" t="s">
        <v>38</v>
      </c>
      <c r="AM128" s="52">
        <v>6</v>
      </c>
      <c r="AN128" s="52" t="s">
        <v>38</v>
      </c>
      <c r="AO128" s="52">
        <v>10</v>
      </c>
      <c r="AP128" s="52" t="s">
        <v>38</v>
      </c>
      <c r="AQ128" s="52">
        <v>9</v>
      </c>
      <c r="AR128" s="145">
        <f t="shared" si="1"/>
        <v>131</v>
      </c>
      <c r="AS128" s="146" t="s">
        <v>38</v>
      </c>
      <c r="AT128" s="147"/>
    </row>
    <row r="129" spans="1:46" x14ac:dyDescent="0.25">
      <c r="A129" s="36">
        <v>6</v>
      </c>
      <c r="B129" s="51"/>
      <c r="C129" s="51"/>
      <c r="D129" s="51">
        <v>93327</v>
      </c>
      <c r="E129" s="52" t="s">
        <v>38</v>
      </c>
      <c r="F129" s="52" t="s">
        <v>38</v>
      </c>
      <c r="G129" s="53"/>
      <c r="H129" s="53"/>
      <c r="I129" s="53"/>
      <c r="J129" s="53"/>
      <c r="K129" s="53"/>
      <c r="L129" s="53"/>
      <c r="M129" s="54"/>
      <c r="N129" s="55" t="s">
        <v>38</v>
      </c>
      <c r="O129" s="56">
        <v>7</v>
      </c>
      <c r="P129" s="52" t="s">
        <v>38</v>
      </c>
      <c r="Q129" s="57">
        <v>8</v>
      </c>
      <c r="R129" s="58" t="s">
        <v>38</v>
      </c>
      <c r="S129" s="57">
        <v>6</v>
      </c>
      <c r="T129" s="55" t="s">
        <v>38</v>
      </c>
      <c r="U129" s="52" t="s">
        <v>38</v>
      </c>
      <c r="V129" s="57">
        <v>10</v>
      </c>
      <c r="W129" s="58" t="s">
        <v>38</v>
      </c>
      <c r="X129" s="52" t="s">
        <v>38</v>
      </c>
      <c r="Y129" s="56">
        <v>10</v>
      </c>
      <c r="Z129" s="55" t="s">
        <v>38</v>
      </c>
      <c r="AA129" s="52" t="s">
        <v>38</v>
      </c>
      <c r="AB129" s="56">
        <v>12</v>
      </c>
      <c r="AC129" s="59" t="s">
        <v>38</v>
      </c>
      <c r="AD129" s="52" t="s">
        <v>38</v>
      </c>
      <c r="AE129" s="61">
        <v>13</v>
      </c>
      <c r="AF129" s="59" t="s">
        <v>38</v>
      </c>
      <c r="AG129" s="52" t="s">
        <v>38</v>
      </c>
      <c r="AH129" s="62">
        <v>10</v>
      </c>
      <c r="AI129" s="59" t="s">
        <v>38</v>
      </c>
      <c r="AJ129" s="57" t="s">
        <v>38</v>
      </c>
      <c r="AK129" s="63">
        <v>15</v>
      </c>
      <c r="AL129" s="58" t="s">
        <v>38</v>
      </c>
      <c r="AM129" s="52">
        <v>7</v>
      </c>
      <c r="AN129" s="52" t="s">
        <v>38</v>
      </c>
      <c r="AO129" s="52">
        <v>10</v>
      </c>
      <c r="AP129" s="52" t="s">
        <v>38</v>
      </c>
      <c r="AQ129" s="52">
        <v>9</v>
      </c>
      <c r="AR129" s="147">
        <f t="shared" si="1"/>
        <v>117</v>
      </c>
      <c r="AS129" s="148"/>
      <c r="AT129" s="147"/>
    </row>
    <row r="130" spans="1:46" x14ac:dyDescent="0.25">
      <c r="A130" s="36">
        <v>8</v>
      </c>
      <c r="B130" s="51"/>
      <c r="C130" s="51"/>
      <c r="D130" s="51">
        <v>93375</v>
      </c>
      <c r="E130" s="52" t="s">
        <v>38</v>
      </c>
      <c r="F130" s="52" t="s">
        <v>38</v>
      </c>
      <c r="G130" s="53"/>
      <c r="H130" s="53"/>
      <c r="I130" s="53"/>
      <c r="J130" s="53"/>
      <c r="K130" s="53"/>
      <c r="L130" s="53"/>
      <c r="M130" s="54"/>
      <c r="N130" s="55" t="s">
        <v>38</v>
      </c>
      <c r="O130" s="56">
        <v>8</v>
      </c>
      <c r="P130" s="52" t="s">
        <v>38</v>
      </c>
      <c r="Q130" s="57">
        <v>8</v>
      </c>
      <c r="R130" s="58" t="s">
        <v>38</v>
      </c>
      <c r="S130" s="57">
        <v>6</v>
      </c>
      <c r="T130" s="55" t="s">
        <v>38</v>
      </c>
      <c r="U130" s="52" t="s">
        <v>38</v>
      </c>
      <c r="V130" s="57">
        <v>11</v>
      </c>
      <c r="W130" s="58" t="s">
        <v>38</v>
      </c>
      <c r="X130" s="52" t="s">
        <v>38</v>
      </c>
      <c r="Y130" s="56">
        <v>12</v>
      </c>
      <c r="Z130" s="55" t="s">
        <v>38</v>
      </c>
      <c r="AA130" s="52" t="s">
        <v>38</v>
      </c>
      <c r="AB130" s="56">
        <v>9</v>
      </c>
      <c r="AC130" s="59" t="s">
        <v>38</v>
      </c>
      <c r="AD130" s="52" t="s">
        <v>38</v>
      </c>
      <c r="AE130" s="61">
        <v>14</v>
      </c>
      <c r="AF130" s="59" t="s">
        <v>38</v>
      </c>
      <c r="AG130" s="52" t="s">
        <v>38</v>
      </c>
      <c r="AH130" s="62">
        <v>13</v>
      </c>
      <c r="AI130" s="59" t="s">
        <v>38</v>
      </c>
      <c r="AJ130" s="57" t="s">
        <v>38</v>
      </c>
      <c r="AK130" s="63">
        <v>12</v>
      </c>
      <c r="AL130" s="58" t="s">
        <v>38</v>
      </c>
      <c r="AM130" s="52">
        <v>9</v>
      </c>
      <c r="AN130" s="52" t="s">
        <v>38</v>
      </c>
      <c r="AO130" s="52">
        <v>9</v>
      </c>
      <c r="AP130" s="52" t="s">
        <v>38</v>
      </c>
      <c r="AQ130" s="52">
        <v>10</v>
      </c>
      <c r="AR130" s="147">
        <f t="shared" si="1"/>
        <v>121</v>
      </c>
      <c r="AS130" s="148"/>
      <c r="AT130" s="147"/>
    </row>
    <row r="131" spans="1:46" x14ac:dyDescent="0.25">
      <c r="A131" s="36" t="s">
        <v>65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104"/>
      <c r="N131" s="36"/>
      <c r="O131" s="104"/>
      <c r="P131" s="37"/>
      <c r="Q131" s="104"/>
      <c r="R131" s="104"/>
      <c r="S131" s="104"/>
      <c r="T131" s="36"/>
      <c r="U131" s="37"/>
      <c r="V131" s="119"/>
      <c r="W131" s="120"/>
      <c r="X131" s="37"/>
      <c r="Y131" s="104"/>
      <c r="Z131" s="36"/>
      <c r="AA131" s="37"/>
      <c r="AB131" s="104"/>
      <c r="AC131" s="121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38"/>
      <c r="AN131" s="104"/>
      <c r="AO131" s="38"/>
      <c r="AP131" s="104"/>
      <c r="AQ131" s="38"/>
      <c r="AR131" s="38"/>
      <c r="AS131" s="38"/>
      <c r="AT131" s="38"/>
    </row>
    <row r="132" spans="1:46" x14ac:dyDescent="0.25">
      <c r="A132" s="36">
        <v>2</v>
      </c>
      <c r="B132" s="51"/>
      <c r="C132" s="51"/>
      <c r="D132" s="51">
        <v>93202</v>
      </c>
      <c r="E132" s="52" t="s">
        <v>38</v>
      </c>
      <c r="F132" s="52" t="s">
        <v>38</v>
      </c>
      <c r="G132" s="53"/>
      <c r="H132" s="53"/>
      <c r="I132" s="53"/>
      <c r="J132" s="53"/>
      <c r="K132" s="53"/>
      <c r="L132" s="53"/>
      <c r="M132" s="54"/>
      <c r="N132" s="55" t="s">
        <v>38</v>
      </c>
      <c r="O132" s="56">
        <v>7</v>
      </c>
      <c r="P132" s="52" t="s">
        <v>38</v>
      </c>
      <c r="Q132" s="57">
        <v>9</v>
      </c>
      <c r="R132" s="58" t="s">
        <v>38</v>
      </c>
      <c r="S132" s="57">
        <v>9</v>
      </c>
      <c r="T132" s="55" t="s">
        <v>38</v>
      </c>
      <c r="U132" s="52" t="s">
        <v>38</v>
      </c>
      <c r="V132" s="57">
        <v>10</v>
      </c>
      <c r="W132" s="58" t="s">
        <v>38</v>
      </c>
      <c r="X132" s="52" t="s">
        <v>38</v>
      </c>
      <c r="Y132" s="56">
        <v>10</v>
      </c>
      <c r="Z132" s="55" t="s">
        <v>38</v>
      </c>
      <c r="AA132" s="52" t="s">
        <v>38</v>
      </c>
      <c r="AB132" s="56">
        <v>13</v>
      </c>
      <c r="AC132" s="59" t="s">
        <v>38</v>
      </c>
      <c r="AD132" s="52" t="s">
        <v>38</v>
      </c>
      <c r="AE132" s="61">
        <v>12</v>
      </c>
      <c r="AF132" s="59" t="s">
        <v>38</v>
      </c>
      <c r="AG132" s="52" t="s">
        <v>38</v>
      </c>
      <c r="AH132" s="62">
        <v>12</v>
      </c>
      <c r="AI132" s="59" t="s">
        <v>38</v>
      </c>
      <c r="AJ132" s="57" t="s">
        <v>38</v>
      </c>
      <c r="AK132" s="63">
        <v>12</v>
      </c>
      <c r="AL132" s="58" t="s">
        <v>38</v>
      </c>
      <c r="AM132" s="52">
        <v>10</v>
      </c>
      <c r="AN132" s="52" t="s">
        <v>38</v>
      </c>
      <c r="AO132" s="52">
        <v>10</v>
      </c>
      <c r="AP132" s="52" t="s">
        <v>38</v>
      </c>
      <c r="AQ132" s="52">
        <v>10</v>
      </c>
      <c r="AR132" s="147">
        <f t="shared" si="1"/>
        <v>124</v>
      </c>
      <c r="AS132" s="148"/>
      <c r="AT132" s="147"/>
    </row>
    <row r="133" spans="1:46" x14ac:dyDescent="0.25">
      <c r="A133" s="36">
        <v>10</v>
      </c>
      <c r="B133" s="51"/>
      <c r="C133" s="51"/>
      <c r="D133" s="51">
        <v>93358</v>
      </c>
      <c r="E133" s="52" t="s">
        <v>38</v>
      </c>
      <c r="F133" s="52" t="s">
        <v>38</v>
      </c>
      <c r="G133" s="53"/>
      <c r="H133" s="53"/>
      <c r="I133" s="53"/>
      <c r="J133" s="53"/>
      <c r="K133" s="53"/>
      <c r="L133" s="53"/>
      <c r="M133" s="54"/>
      <c r="N133" s="55" t="s">
        <v>38</v>
      </c>
      <c r="O133" s="56">
        <v>7</v>
      </c>
      <c r="P133" s="52" t="s">
        <v>38</v>
      </c>
      <c r="Q133" s="57">
        <v>8</v>
      </c>
      <c r="R133" s="58" t="s">
        <v>38</v>
      </c>
      <c r="S133" s="57">
        <v>7</v>
      </c>
      <c r="T133" s="55" t="s">
        <v>38</v>
      </c>
      <c r="U133" s="52" t="s">
        <v>38</v>
      </c>
      <c r="V133" s="57">
        <v>12</v>
      </c>
      <c r="W133" s="58" t="s">
        <v>38</v>
      </c>
      <c r="X133" s="52" t="s">
        <v>38</v>
      </c>
      <c r="Y133" s="56">
        <v>12</v>
      </c>
      <c r="Z133" s="55" t="s">
        <v>38</v>
      </c>
      <c r="AA133" s="52" t="s">
        <v>38</v>
      </c>
      <c r="AB133" s="56">
        <v>11</v>
      </c>
      <c r="AC133" s="59" t="s">
        <v>38</v>
      </c>
      <c r="AD133" s="52" t="s">
        <v>38</v>
      </c>
      <c r="AE133" s="61">
        <v>13</v>
      </c>
      <c r="AF133" s="59" t="s">
        <v>38</v>
      </c>
      <c r="AG133" s="52" t="s">
        <v>38</v>
      </c>
      <c r="AH133" s="62">
        <v>15</v>
      </c>
      <c r="AI133" s="59" t="s">
        <v>38</v>
      </c>
      <c r="AJ133" s="57" t="s">
        <v>38</v>
      </c>
      <c r="AK133" s="63">
        <v>13</v>
      </c>
      <c r="AL133" s="58" t="s">
        <v>38</v>
      </c>
      <c r="AM133" s="52">
        <v>6</v>
      </c>
      <c r="AN133" s="52" t="s">
        <v>38</v>
      </c>
      <c r="AO133" s="52">
        <v>9</v>
      </c>
      <c r="AP133" s="52" t="s">
        <v>38</v>
      </c>
      <c r="AQ133" s="52">
        <v>9</v>
      </c>
      <c r="AR133" s="147">
        <f t="shared" si="1"/>
        <v>122</v>
      </c>
      <c r="AS133" s="148"/>
      <c r="AT133" s="147"/>
    </row>
    <row r="134" spans="1:46" x14ac:dyDescent="0.25">
      <c r="A134" s="36">
        <v>11</v>
      </c>
      <c r="B134" s="51"/>
      <c r="C134" s="51"/>
      <c r="D134" s="51">
        <v>93396</v>
      </c>
      <c r="E134" s="52" t="s">
        <v>38</v>
      </c>
      <c r="F134" s="52" t="s">
        <v>38</v>
      </c>
      <c r="G134" s="53"/>
      <c r="H134" s="53"/>
      <c r="I134" s="53"/>
      <c r="J134" s="53"/>
      <c r="K134" s="53"/>
      <c r="L134" s="53"/>
      <c r="M134" s="54"/>
      <c r="N134" s="55" t="s">
        <v>38</v>
      </c>
      <c r="O134" s="56">
        <v>9</v>
      </c>
      <c r="P134" s="52" t="s">
        <v>38</v>
      </c>
      <c r="Q134" s="57">
        <v>9</v>
      </c>
      <c r="R134" s="58" t="s">
        <v>38</v>
      </c>
      <c r="S134" s="57">
        <v>6</v>
      </c>
      <c r="T134" s="55" t="s">
        <v>38</v>
      </c>
      <c r="U134" s="52" t="s">
        <v>38</v>
      </c>
      <c r="V134" s="57">
        <v>12</v>
      </c>
      <c r="W134" s="58" t="s">
        <v>38</v>
      </c>
      <c r="X134" s="52" t="s">
        <v>38</v>
      </c>
      <c r="Y134" s="56">
        <v>13</v>
      </c>
      <c r="Z134" s="55" t="s">
        <v>38</v>
      </c>
      <c r="AA134" s="52" t="s">
        <v>38</v>
      </c>
      <c r="AB134" s="56">
        <v>11</v>
      </c>
      <c r="AC134" s="59" t="s">
        <v>38</v>
      </c>
      <c r="AD134" s="52" t="s">
        <v>38</v>
      </c>
      <c r="AE134" s="61">
        <v>15</v>
      </c>
      <c r="AF134" s="59" t="s">
        <v>38</v>
      </c>
      <c r="AG134" s="52" t="s">
        <v>38</v>
      </c>
      <c r="AH134" s="62">
        <v>12</v>
      </c>
      <c r="AI134" s="59" t="s">
        <v>38</v>
      </c>
      <c r="AJ134" s="57" t="s">
        <v>38</v>
      </c>
      <c r="AK134" s="63">
        <v>14</v>
      </c>
      <c r="AL134" s="58" t="s">
        <v>38</v>
      </c>
      <c r="AM134" s="52">
        <v>6</v>
      </c>
      <c r="AN134" s="52" t="s">
        <v>38</v>
      </c>
      <c r="AO134" s="52">
        <v>8</v>
      </c>
      <c r="AP134" s="52" t="s">
        <v>38</v>
      </c>
      <c r="AQ134" s="52">
        <v>9</v>
      </c>
      <c r="AR134" s="147">
        <f t="shared" si="1"/>
        <v>124</v>
      </c>
      <c r="AS134" s="148"/>
      <c r="AT134" s="147"/>
    </row>
    <row r="135" spans="1:46" x14ac:dyDescent="0.25">
      <c r="A135" s="36" t="s">
        <v>69</v>
      </c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104"/>
      <c r="N135" s="36"/>
      <c r="O135" s="104"/>
      <c r="P135" s="37"/>
      <c r="Q135" s="104"/>
      <c r="R135" s="104"/>
      <c r="S135" s="104"/>
      <c r="T135" s="36"/>
      <c r="U135" s="37"/>
      <c r="V135" s="119"/>
      <c r="W135" s="120"/>
      <c r="X135" s="37"/>
      <c r="Y135" s="104"/>
      <c r="Z135" s="36"/>
      <c r="AA135" s="37"/>
      <c r="AB135" s="104"/>
      <c r="AC135" s="121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38"/>
      <c r="AN135" s="104"/>
      <c r="AO135" s="38"/>
      <c r="AP135" s="104"/>
      <c r="AQ135" s="38"/>
      <c r="AR135" s="38"/>
      <c r="AS135" s="38"/>
      <c r="AT135" s="38"/>
    </row>
    <row r="136" spans="1:46" x14ac:dyDescent="0.25">
      <c r="A136" s="36">
        <v>11</v>
      </c>
      <c r="B136" s="51"/>
      <c r="C136" s="51"/>
      <c r="D136" s="51">
        <v>93887</v>
      </c>
      <c r="E136" s="52" t="s">
        <v>38</v>
      </c>
      <c r="F136" s="52" t="s">
        <v>38</v>
      </c>
      <c r="G136" s="53"/>
      <c r="H136" s="53"/>
      <c r="I136" s="53"/>
      <c r="J136" s="53"/>
      <c r="K136" s="53"/>
      <c r="L136" s="53"/>
      <c r="M136" s="54"/>
      <c r="N136" s="55" t="s">
        <v>38</v>
      </c>
      <c r="O136" s="56">
        <v>8</v>
      </c>
      <c r="P136" s="52" t="s">
        <v>38</v>
      </c>
      <c r="Q136" s="57">
        <v>8</v>
      </c>
      <c r="R136" s="58" t="s">
        <v>38</v>
      </c>
      <c r="S136" s="57">
        <v>6</v>
      </c>
      <c r="T136" s="55" t="s">
        <v>38</v>
      </c>
      <c r="U136" s="52" t="s">
        <v>38</v>
      </c>
      <c r="V136" s="57">
        <v>10</v>
      </c>
      <c r="W136" s="58" t="s">
        <v>38</v>
      </c>
      <c r="X136" s="52" t="s">
        <v>38</v>
      </c>
      <c r="Y136" s="56">
        <v>11</v>
      </c>
      <c r="Z136" s="55" t="s">
        <v>38</v>
      </c>
      <c r="AA136" s="52" t="s">
        <v>38</v>
      </c>
      <c r="AB136" s="56">
        <v>10</v>
      </c>
      <c r="AC136" s="59" t="s">
        <v>38</v>
      </c>
      <c r="AD136" s="52" t="s">
        <v>38</v>
      </c>
      <c r="AE136" s="61">
        <v>13</v>
      </c>
      <c r="AF136" s="59" t="s">
        <v>38</v>
      </c>
      <c r="AG136" s="52" t="s">
        <v>38</v>
      </c>
      <c r="AH136" s="62">
        <v>12</v>
      </c>
      <c r="AI136" s="59" t="s">
        <v>38</v>
      </c>
      <c r="AJ136" s="57" t="s">
        <v>38</v>
      </c>
      <c r="AK136" s="63">
        <v>12</v>
      </c>
      <c r="AL136" s="58" t="s">
        <v>38</v>
      </c>
      <c r="AM136" s="52">
        <v>9</v>
      </c>
      <c r="AN136" s="52" t="s">
        <v>38</v>
      </c>
      <c r="AO136" s="52">
        <v>10</v>
      </c>
      <c r="AP136" s="52" t="s">
        <v>38</v>
      </c>
      <c r="AQ136" s="52">
        <v>7</v>
      </c>
      <c r="AR136" s="147">
        <f t="shared" ref="AR136:AR145" si="2">SUM(N136:AQ136)</f>
        <v>116</v>
      </c>
      <c r="AS136" s="148"/>
      <c r="AT136" s="147"/>
    </row>
    <row r="137" spans="1:46" x14ac:dyDescent="0.25">
      <c r="A137" s="36">
        <v>12</v>
      </c>
      <c r="B137" s="51"/>
      <c r="C137" s="51"/>
      <c r="D137" s="51">
        <v>80930</v>
      </c>
      <c r="E137" s="52" t="s">
        <v>38</v>
      </c>
      <c r="F137" s="52" t="s">
        <v>38</v>
      </c>
      <c r="G137" s="53"/>
      <c r="H137" s="53"/>
      <c r="I137" s="53"/>
      <c r="J137" s="53"/>
      <c r="K137" s="53"/>
      <c r="L137" s="53"/>
      <c r="M137" s="54"/>
      <c r="N137" s="55" t="s">
        <v>38</v>
      </c>
      <c r="O137" s="56">
        <v>6</v>
      </c>
      <c r="P137" s="52" t="s">
        <v>38</v>
      </c>
      <c r="Q137" s="57">
        <v>9</v>
      </c>
      <c r="R137" s="58" t="s">
        <v>38</v>
      </c>
      <c r="S137" s="57">
        <v>9</v>
      </c>
      <c r="T137" s="55" t="s">
        <v>38</v>
      </c>
      <c r="U137" s="52" t="s">
        <v>38</v>
      </c>
      <c r="V137" s="57">
        <v>12</v>
      </c>
      <c r="W137" s="58" t="s">
        <v>38</v>
      </c>
      <c r="X137" s="52" t="s">
        <v>38</v>
      </c>
      <c r="Y137" s="56">
        <v>13</v>
      </c>
      <c r="Z137" s="55" t="s">
        <v>38</v>
      </c>
      <c r="AA137" s="52" t="s">
        <v>38</v>
      </c>
      <c r="AB137" s="56">
        <v>14</v>
      </c>
      <c r="AC137" s="59" t="s">
        <v>38</v>
      </c>
      <c r="AD137" s="52" t="s">
        <v>38</v>
      </c>
      <c r="AE137" s="61">
        <v>13</v>
      </c>
      <c r="AF137" s="59" t="s">
        <v>38</v>
      </c>
      <c r="AG137" s="52" t="s">
        <v>38</v>
      </c>
      <c r="AH137" s="62">
        <v>15</v>
      </c>
      <c r="AI137" s="59" t="s">
        <v>38</v>
      </c>
      <c r="AJ137" s="57" t="s">
        <v>38</v>
      </c>
      <c r="AK137" s="63">
        <v>14</v>
      </c>
      <c r="AL137" s="58" t="s">
        <v>38</v>
      </c>
      <c r="AM137" s="52">
        <v>7</v>
      </c>
      <c r="AN137" s="52" t="s">
        <v>38</v>
      </c>
      <c r="AO137" s="52">
        <v>10</v>
      </c>
      <c r="AP137" s="52" t="s">
        <v>38</v>
      </c>
      <c r="AQ137" s="52">
        <v>9</v>
      </c>
      <c r="AR137" s="145">
        <f t="shared" si="2"/>
        <v>131</v>
      </c>
      <c r="AS137" s="146" t="s">
        <v>38</v>
      </c>
      <c r="AT137" s="147"/>
    </row>
    <row r="138" spans="1:46" x14ac:dyDescent="0.25">
      <c r="A138" s="36" t="s">
        <v>70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104"/>
      <c r="N138" s="36"/>
      <c r="O138" s="104"/>
      <c r="P138" s="37"/>
      <c r="Q138" s="104"/>
      <c r="R138" s="104"/>
      <c r="S138" s="104"/>
      <c r="T138" s="36"/>
      <c r="U138" s="37"/>
      <c r="V138" s="119"/>
      <c r="W138" s="120"/>
      <c r="X138" s="37"/>
      <c r="Y138" s="104"/>
      <c r="Z138" s="36"/>
      <c r="AA138" s="37"/>
      <c r="AB138" s="104"/>
      <c r="AC138" s="121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38"/>
      <c r="AN138" s="104"/>
      <c r="AO138" s="38"/>
      <c r="AP138" s="104"/>
      <c r="AQ138" s="38"/>
      <c r="AR138" s="38"/>
      <c r="AS138" s="38"/>
      <c r="AT138" s="38"/>
    </row>
    <row r="139" spans="1:46" x14ac:dyDescent="0.25">
      <c r="A139" s="36">
        <v>7</v>
      </c>
      <c r="B139" s="51"/>
      <c r="C139" s="51"/>
      <c r="D139" s="51">
        <v>90958</v>
      </c>
      <c r="E139" s="52" t="s">
        <v>38</v>
      </c>
      <c r="F139" s="52" t="s">
        <v>38</v>
      </c>
      <c r="G139" s="53"/>
      <c r="H139" s="53"/>
      <c r="I139" s="53"/>
      <c r="J139" s="53"/>
      <c r="K139" s="53"/>
      <c r="L139" s="53"/>
      <c r="M139" s="54"/>
      <c r="N139" s="55" t="s">
        <v>38</v>
      </c>
      <c r="O139" s="56">
        <v>6</v>
      </c>
      <c r="P139" s="52" t="s">
        <v>38</v>
      </c>
      <c r="Q139" s="57">
        <v>7</v>
      </c>
      <c r="R139" s="58" t="s">
        <v>38</v>
      </c>
      <c r="S139" s="57">
        <v>6</v>
      </c>
      <c r="T139" s="55" t="s">
        <v>38</v>
      </c>
      <c r="U139" s="52" t="s">
        <v>38</v>
      </c>
      <c r="V139" s="57">
        <v>13</v>
      </c>
      <c r="W139" s="58" t="s">
        <v>38</v>
      </c>
      <c r="X139" s="52" t="s">
        <v>38</v>
      </c>
      <c r="Y139" s="56">
        <v>11</v>
      </c>
      <c r="Z139" s="55" t="s">
        <v>38</v>
      </c>
      <c r="AA139" s="52" t="s">
        <v>38</v>
      </c>
      <c r="AB139" s="56">
        <v>13</v>
      </c>
      <c r="AC139" s="59" t="s">
        <v>38</v>
      </c>
      <c r="AD139" s="52" t="s">
        <v>38</v>
      </c>
      <c r="AE139" s="61">
        <v>11</v>
      </c>
      <c r="AF139" s="59" t="s">
        <v>38</v>
      </c>
      <c r="AG139" s="52" t="s">
        <v>38</v>
      </c>
      <c r="AH139" s="62">
        <v>15</v>
      </c>
      <c r="AI139" s="59" t="s">
        <v>38</v>
      </c>
      <c r="AJ139" s="57" t="s">
        <v>38</v>
      </c>
      <c r="AK139" s="63">
        <v>12</v>
      </c>
      <c r="AL139" s="58" t="s">
        <v>38</v>
      </c>
      <c r="AM139" s="52">
        <v>6</v>
      </c>
      <c r="AN139" s="52" t="s">
        <v>38</v>
      </c>
      <c r="AO139" s="52">
        <v>9</v>
      </c>
      <c r="AP139" s="52" t="s">
        <v>38</v>
      </c>
      <c r="AQ139" s="52">
        <v>8</v>
      </c>
      <c r="AR139" s="147">
        <f t="shared" si="2"/>
        <v>117</v>
      </c>
      <c r="AS139" s="148"/>
      <c r="AT139" s="147"/>
    </row>
    <row r="140" spans="1:46" x14ac:dyDescent="0.25">
      <c r="A140" s="36" t="s">
        <v>75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104"/>
      <c r="N140" s="36"/>
      <c r="O140" s="104"/>
      <c r="P140" s="37"/>
      <c r="Q140" s="104"/>
      <c r="R140" s="104"/>
      <c r="S140" s="104"/>
      <c r="T140" s="36"/>
      <c r="U140" s="37"/>
      <c r="V140" s="119"/>
      <c r="W140" s="120"/>
      <c r="X140" s="37"/>
      <c r="Y140" s="104"/>
      <c r="Z140" s="36"/>
      <c r="AA140" s="37"/>
      <c r="AB140" s="104"/>
      <c r="AC140" s="121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38"/>
      <c r="AN140" s="104"/>
      <c r="AO140" s="38"/>
      <c r="AP140" s="104"/>
      <c r="AQ140" s="38"/>
      <c r="AR140" s="38"/>
      <c r="AS140" s="38"/>
      <c r="AT140" s="38"/>
    </row>
    <row r="141" spans="1:46" x14ac:dyDescent="0.25">
      <c r="A141" s="36">
        <v>10</v>
      </c>
      <c r="B141" s="51"/>
      <c r="C141" s="51"/>
      <c r="D141" s="51">
        <v>88495</v>
      </c>
      <c r="E141" s="52" t="s">
        <v>38</v>
      </c>
      <c r="F141" s="52" t="s">
        <v>38</v>
      </c>
      <c r="G141" s="53"/>
      <c r="H141" s="53"/>
      <c r="I141" s="53"/>
      <c r="J141" s="53"/>
      <c r="K141" s="53"/>
      <c r="L141" s="53"/>
      <c r="M141" s="54"/>
      <c r="N141" s="55" t="s">
        <v>38</v>
      </c>
      <c r="O141" s="56">
        <v>9</v>
      </c>
      <c r="P141" s="52" t="s">
        <v>38</v>
      </c>
      <c r="Q141" s="57">
        <v>7</v>
      </c>
      <c r="R141" s="58" t="s">
        <v>38</v>
      </c>
      <c r="S141" s="57">
        <v>7</v>
      </c>
      <c r="T141" s="55" t="s">
        <v>38</v>
      </c>
      <c r="U141" s="52" t="s">
        <v>38</v>
      </c>
      <c r="V141" s="57">
        <v>9</v>
      </c>
      <c r="W141" s="58" t="s">
        <v>38</v>
      </c>
      <c r="X141" s="52" t="s">
        <v>38</v>
      </c>
      <c r="Y141" s="56">
        <v>12</v>
      </c>
      <c r="Z141" s="55" t="s">
        <v>38</v>
      </c>
      <c r="AA141" s="52" t="s">
        <v>38</v>
      </c>
      <c r="AB141" s="56">
        <v>10</v>
      </c>
      <c r="AC141" s="59" t="s">
        <v>38</v>
      </c>
      <c r="AD141" s="52" t="s">
        <v>38</v>
      </c>
      <c r="AE141" s="61">
        <v>9</v>
      </c>
      <c r="AF141" s="59" t="s">
        <v>38</v>
      </c>
      <c r="AG141" s="52" t="s">
        <v>38</v>
      </c>
      <c r="AH141" s="62">
        <v>9</v>
      </c>
      <c r="AI141" s="59" t="s">
        <v>38</v>
      </c>
      <c r="AJ141" s="57" t="s">
        <v>38</v>
      </c>
      <c r="AK141" s="63">
        <v>12</v>
      </c>
      <c r="AL141" s="58" t="s">
        <v>38</v>
      </c>
      <c r="AM141" s="52">
        <v>6</v>
      </c>
      <c r="AN141" s="52" t="s">
        <v>38</v>
      </c>
      <c r="AO141" s="52">
        <v>8</v>
      </c>
      <c r="AP141" s="52" t="s">
        <v>38</v>
      </c>
      <c r="AQ141" s="52">
        <v>7</v>
      </c>
      <c r="AR141" s="147">
        <f t="shared" si="2"/>
        <v>105</v>
      </c>
      <c r="AS141" s="148"/>
      <c r="AT141" s="147"/>
    </row>
    <row r="142" spans="1:46" x14ac:dyDescent="0.25">
      <c r="A142" s="36" t="s">
        <v>76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104"/>
      <c r="N142" s="36"/>
      <c r="O142" s="104"/>
      <c r="P142" s="37"/>
      <c r="Q142" s="104"/>
      <c r="R142" s="104"/>
      <c r="S142" s="104"/>
      <c r="T142" s="36"/>
      <c r="U142" s="37"/>
      <c r="V142" s="119"/>
      <c r="W142" s="120"/>
      <c r="X142" s="37"/>
      <c r="Y142" s="104"/>
      <c r="Z142" s="36"/>
      <c r="AA142" s="37"/>
      <c r="AB142" s="104"/>
      <c r="AC142" s="121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38"/>
      <c r="AN142" s="104"/>
      <c r="AO142" s="38"/>
      <c r="AP142" s="104"/>
      <c r="AQ142" s="38"/>
      <c r="AR142" s="38"/>
      <c r="AS142" s="38"/>
      <c r="AT142" s="38"/>
    </row>
    <row r="143" spans="1:46" x14ac:dyDescent="0.25">
      <c r="A143" s="36">
        <v>6</v>
      </c>
      <c r="B143" s="51"/>
      <c r="C143" s="51"/>
      <c r="D143" s="51">
        <v>94033</v>
      </c>
      <c r="E143" s="52" t="s">
        <v>38</v>
      </c>
      <c r="F143" s="52" t="s">
        <v>38</v>
      </c>
      <c r="G143" s="65"/>
      <c r="H143" s="65"/>
      <c r="I143" s="65"/>
      <c r="J143" s="65"/>
      <c r="K143" s="65"/>
      <c r="L143" s="65"/>
      <c r="M143" s="69"/>
      <c r="N143" s="55" t="s">
        <v>38</v>
      </c>
      <c r="O143" s="56">
        <v>7</v>
      </c>
      <c r="P143" s="52" t="s">
        <v>38</v>
      </c>
      <c r="Q143" s="57">
        <v>6</v>
      </c>
      <c r="R143" s="58" t="s">
        <v>38</v>
      </c>
      <c r="S143" s="57">
        <v>7</v>
      </c>
      <c r="T143" s="55" t="s">
        <v>38</v>
      </c>
      <c r="U143" s="52" t="s">
        <v>38</v>
      </c>
      <c r="V143" s="57">
        <v>14</v>
      </c>
      <c r="W143" s="58" t="s">
        <v>38</v>
      </c>
      <c r="X143" s="52" t="s">
        <v>38</v>
      </c>
      <c r="Y143" s="56">
        <v>11</v>
      </c>
      <c r="Z143" s="55" t="s">
        <v>38</v>
      </c>
      <c r="AA143" s="52" t="s">
        <v>38</v>
      </c>
      <c r="AB143" s="56">
        <v>12</v>
      </c>
      <c r="AC143" s="59" t="s">
        <v>38</v>
      </c>
      <c r="AD143" s="52" t="s">
        <v>38</v>
      </c>
      <c r="AE143" s="61">
        <v>14</v>
      </c>
      <c r="AF143" s="59" t="s">
        <v>38</v>
      </c>
      <c r="AG143" s="52" t="s">
        <v>38</v>
      </c>
      <c r="AH143" s="62">
        <v>13</v>
      </c>
      <c r="AI143" s="59" t="s">
        <v>38</v>
      </c>
      <c r="AJ143" s="115" t="s">
        <v>38</v>
      </c>
      <c r="AK143" s="63">
        <v>14</v>
      </c>
      <c r="AL143" s="58" t="s">
        <v>38</v>
      </c>
      <c r="AM143" s="52">
        <v>9</v>
      </c>
      <c r="AN143" s="52" t="s">
        <v>38</v>
      </c>
      <c r="AO143" s="52">
        <v>10</v>
      </c>
      <c r="AP143" s="52" t="s">
        <v>38</v>
      </c>
      <c r="AQ143" s="52">
        <v>9</v>
      </c>
      <c r="AR143" s="147">
        <f t="shared" si="2"/>
        <v>126</v>
      </c>
      <c r="AS143" s="148"/>
      <c r="AT143" s="147"/>
    </row>
    <row r="144" spans="1:46" x14ac:dyDescent="0.25">
      <c r="A144" s="36">
        <v>8</v>
      </c>
      <c r="B144" s="51"/>
      <c r="C144" s="51"/>
      <c r="D144" s="51">
        <v>92708</v>
      </c>
      <c r="E144" s="52" t="s">
        <v>38</v>
      </c>
      <c r="F144" s="52" t="s">
        <v>38</v>
      </c>
      <c r="G144" s="65"/>
      <c r="H144" s="65"/>
      <c r="I144" s="65"/>
      <c r="J144" s="65"/>
      <c r="K144" s="65"/>
      <c r="L144" s="65"/>
      <c r="M144" s="69"/>
      <c r="N144" s="55" t="s">
        <v>38</v>
      </c>
      <c r="O144" s="56">
        <v>8</v>
      </c>
      <c r="P144" s="52" t="s">
        <v>38</v>
      </c>
      <c r="Q144" s="57">
        <v>8</v>
      </c>
      <c r="R144" s="58" t="s">
        <v>38</v>
      </c>
      <c r="S144" s="57">
        <v>6</v>
      </c>
      <c r="T144" s="55" t="s">
        <v>38</v>
      </c>
      <c r="U144" s="52" t="s">
        <v>38</v>
      </c>
      <c r="V144" s="57">
        <v>10</v>
      </c>
      <c r="W144" s="58" t="s">
        <v>38</v>
      </c>
      <c r="X144" s="52" t="s">
        <v>38</v>
      </c>
      <c r="Y144" s="56">
        <v>12</v>
      </c>
      <c r="Z144" s="55" t="s">
        <v>38</v>
      </c>
      <c r="AA144" s="52" t="s">
        <v>38</v>
      </c>
      <c r="AB144" s="56">
        <v>9</v>
      </c>
      <c r="AC144" s="59" t="s">
        <v>38</v>
      </c>
      <c r="AD144" s="52" t="s">
        <v>38</v>
      </c>
      <c r="AE144" s="61">
        <v>12</v>
      </c>
      <c r="AF144" s="59" t="s">
        <v>38</v>
      </c>
      <c r="AG144" s="52" t="s">
        <v>38</v>
      </c>
      <c r="AH144" s="62">
        <v>13</v>
      </c>
      <c r="AI144" s="59" t="s">
        <v>38</v>
      </c>
      <c r="AJ144" s="115" t="s">
        <v>38</v>
      </c>
      <c r="AK144" s="63">
        <v>15</v>
      </c>
      <c r="AL144" s="58" t="s">
        <v>38</v>
      </c>
      <c r="AM144" s="52">
        <v>7</v>
      </c>
      <c r="AN144" s="52" t="s">
        <v>38</v>
      </c>
      <c r="AO144" s="52">
        <v>8</v>
      </c>
      <c r="AP144" s="52" t="s">
        <v>38</v>
      </c>
      <c r="AQ144" s="52">
        <v>7</v>
      </c>
      <c r="AR144" s="147">
        <f t="shared" si="2"/>
        <v>115</v>
      </c>
      <c r="AS144" s="148"/>
      <c r="AT144" s="147"/>
    </row>
    <row r="145" spans="1:46" x14ac:dyDescent="0.25">
      <c r="A145" s="36">
        <v>11</v>
      </c>
      <c r="B145" s="51"/>
      <c r="C145" s="51"/>
      <c r="D145" s="51">
        <v>92884</v>
      </c>
      <c r="E145" s="52" t="s">
        <v>38</v>
      </c>
      <c r="F145" s="52" t="s">
        <v>38</v>
      </c>
      <c r="G145" s="65"/>
      <c r="H145" s="65"/>
      <c r="I145" s="65"/>
      <c r="J145" s="65"/>
      <c r="K145" s="65"/>
      <c r="L145" s="65"/>
      <c r="M145" s="69"/>
      <c r="N145" s="55" t="s">
        <v>38</v>
      </c>
      <c r="O145" s="56">
        <v>9</v>
      </c>
      <c r="P145" s="52" t="s">
        <v>38</v>
      </c>
      <c r="Q145" s="57">
        <v>9</v>
      </c>
      <c r="R145" s="58" t="s">
        <v>38</v>
      </c>
      <c r="S145" s="57">
        <v>9</v>
      </c>
      <c r="T145" s="55" t="s">
        <v>38</v>
      </c>
      <c r="U145" s="52" t="s">
        <v>38</v>
      </c>
      <c r="V145" s="57">
        <v>10</v>
      </c>
      <c r="W145" s="58" t="s">
        <v>38</v>
      </c>
      <c r="X145" s="52" t="s">
        <v>38</v>
      </c>
      <c r="Y145" s="56">
        <v>10</v>
      </c>
      <c r="Z145" s="55" t="s">
        <v>38</v>
      </c>
      <c r="AA145" s="52" t="s">
        <v>38</v>
      </c>
      <c r="AB145" s="56">
        <v>11</v>
      </c>
      <c r="AC145" s="59" t="s">
        <v>38</v>
      </c>
      <c r="AD145" s="52" t="s">
        <v>38</v>
      </c>
      <c r="AE145" s="61">
        <v>13</v>
      </c>
      <c r="AF145" s="59" t="s">
        <v>38</v>
      </c>
      <c r="AG145" s="52" t="s">
        <v>38</v>
      </c>
      <c r="AH145" s="62">
        <v>14</v>
      </c>
      <c r="AI145" s="59" t="s">
        <v>38</v>
      </c>
      <c r="AJ145" s="115" t="s">
        <v>38</v>
      </c>
      <c r="AK145" s="63">
        <v>14</v>
      </c>
      <c r="AL145" s="58" t="s">
        <v>38</v>
      </c>
      <c r="AM145" s="52">
        <v>7</v>
      </c>
      <c r="AN145" s="52" t="s">
        <v>38</v>
      </c>
      <c r="AO145" s="52">
        <v>9</v>
      </c>
      <c r="AP145" s="52" t="s">
        <v>38</v>
      </c>
      <c r="AQ145" s="52">
        <v>8</v>
      </c>
      <c r="AR145" s="147">
        <f t="shared" si="2"/>
        <v>123</v>
      </c>
      <c r="AS145" s="148"/>
      <c r="AT145" s="14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workbookViewId="0">
      <selection activeCell="B3" sqref="B3"/>
    </sheetView>
  </sheetViews>
  <sheetFormatPr defaultColWidth="12.28515625" defaultRowHeight="15" x14ac:dyDescent="0.25"/>
  <cols>
    <col min="1" max="1" width="7.42578125" bestFit="1" customWidth="1"/>
    <col min="2" max="3" width="7.42578125" customWidth="1"/>
    <col min="4" max="4" width="18.5703125" bestFit="1" customWidth="1"/>
    <col min="5" max="5" width="12.28515625" bestFit="1" customWidth="1"/>
    <col min="6" max="6" width="5.7109375" style="131" bestFit="1" customWidth="1"/>
    <col min="7" max="7" width="12.7109375" style="131" bestFit="1" customWidth="1"/>
    <col min="8" max="8" width="6.28515625" style="131" bestFit="1" customWidth="1"/>
  </cols>
  <sheetData>
    <row r="1" spans="1:8" ht="15.75" x14ac:dyDescent="0.25">
      <c r="A1" t="s">
        <v>78</v>
      </c>
      <c r="D1" s="129" t="s">
        <v>34</v>
      </c>
      <c r="E1" s="129" t="s">
        <v>33</v>
      </c>
      <c r="F1" s="130" t="s">
        <v>79</v>
      </c>
      <c r="G1" s="130" t="s">
        <v>80</v>
      </c>
      <c r="H1" s="131" t="s">
        <v>81</v>
      </c>
    </row>
    <row r="2" spans="1:8" ht="14.45" x14ac:dyDescent="0.3">
      <c r="A2" t="s">
        <v>82</v>
      </c>
      <c r="B2" s="138" t="str">
        <f>MID(A2,2,5)</f>
        <v>90867</v>
      </c>
      <c r="C2">
        <v>90867</v>
      </c>
      <c r="D2" t="s">
        <v>83</v>
      </c>
      <c r="E2" t="s">
        <v>84</v>
      </c>
      <c r="F2" s="131" t="s">
        <v>77</v>
      </c>
      <c r="G2" s="131" t="s">
        <v>85</v>
      </c>
      <c r="H2" s="131" t="s">
        <v>86</v>
      </c>
    </row>
    <row r="3" spans="1:8" ht="14.45" x14ac:dyDescent="0.3">
      <c r="A3" t="s">
        <v>87</v>
      </c>
      <c r="B3" s="138" t="str">
        <f t="shared" ref="B3:B66" si="0">MID(A3,2,5)</f>
        <v>94027</v>
      </c>
      <c r="C3">
        <v>94027</v>
      </c>
      <c r="D3" t="s">
        <v>88</v>
      </c>
      <c r="E3" t="s">
        <v>89</v>
      </c>
      <c r="F3" s="131" t="s">
        <v>77</v>
      </c>
      <c r="G3" s="131" t="s">
        <v>85</v>
      </c>
      <c r="H3" s="131" t="s">
        <v>86</v>
      </c>
    </row>
    <row r="4" spans="1:8" ht="14.45" x14ac:dyDescent="0.3">
      <c r="A4" t="s">
        <v>90</v>
      </c>
      <c r="B4" s="138" t="str">
        <f t="shared" si="0"/>
        <v>93195</v>
      </c>
      <c r="C4">
        <v>93195</v>
      </c>
      <c r="D4" t="s">
        <v>91</v>
      </c>
      <c r="E4" t="s">
        <v>92</v>
      </c>
      <c r="F4" s="131">
        <v>6</v>
      </c>
      <c r="G4" s="131" t="s">
        <v>80</v>
      </c>
      <c r="H4" s="131" t="s">
        <v>86</v>
      </c>
    </row>
    <row r="5" spans="1:8" ht="14.45" x14ac:dyDescent="0.3">
      <c r="A5" t="s">
        <v>93</v>
      </c>
      <c r="B5" s="138" t="str">
        <f t="shared" si="0"/>
        <v>94152</v>
      </c>
      <c r="C5">
        <v>94152</v>
      </c>
      <c r="D5" t="s">
        <v>94</v>
      </c>
      <c r="E5" t="s">
        <v>95</v>
      </c>
      <c r="F5" s="131" t="s">
        <v>77</v>
      </c>
      <c r="G5" s="131" t="s">
        <v>85</v>
      </c>
      <c r="H5" s="131" t="s">
        <v>86</v>
      </c>
    </row>
    <row r="6" spans="1:8" ht="14.45" x14ac:dyDescent="0.3">
      <c r="A6" t="s">
        <v>96</v>
      </c>
      <c r="B6" s="138" t="str">
        <f t="shared" si="0"/>
        <v>90848</v>
      </c>
      <c r="C6">
        <v>90848</v>
      </c>
      <c r="D6" t="s">
        <v>97</v>
      </c>
      <c r="E6" t="s">
        <v>98</v>
      </c>
      <c r="F6" s="131" t="s">
        <v>77</v>
      </c>
      <c r="G6" s="131" t="s">
        <v>85</v>
      </c>
      <c r="H6" s="131" t="s">
        <v>86</v>
      </c>
    </row>
    <row r="7" spans="1:8" ht="14.45" x14ac:dyDescent="0.3">
      <c r="A7" t="s">
        <v>99</v>
      </c>
      <c r="B7" s="138" t="str">
        <f t="shared" si="0"/>
        <v>93207</v>
      </c>
      <c r="C7">
        <v>93207</v>
      </c>
      <c r="D7" t="s">
        <v>100</v>
      </c>
      <c r="E7" t="s">
        <v>92</v>
      </c>
      <c r="F7" s="131" t="s">
        <v>77</v>
      </c>
      <c r="G7" s="131" t="s">
        <v>85</v>
      </c>
      <c r="H7" s="131" t="s">
        <v>86</v>
      </c>
    </row>
    <row r="8" spans="1:8" x14ac:dyDescent="0.25">
      <c r="A8" t="s">
        <v>101</v>
      </c>
      <c r="B8" s="138" t="str">
        <f t="shared" si="0"/>
        <v>93211</v>
      </c>
      <c r="C8">
        <v>93211</v>
      </c>
      <c r="D8" t="s">
        <v>102</v>
      </c>
      <c r="E8" t="s">
        <v>103</v>
      </c>
      <c r="F8" s="131" t="s">
        <v>77</v>
      </c>
      <c r="G8" s="131" t="s">
        <v>85</v>
      </c>
      <c r="H8" s="131" t="s">
        <v>86</v>
      </c>
    </row>
    <row r="9" spans="1:8" ht="14.45" x14ac:dyDescent="0.3">
      <c r="A9" t="s">
        <v>104</v>
      </c>
      <c r="B9" s="138" t="str">
        <f t="shared" si="0"/>
        <v>93213</v>
      </c>
      <c r="C9">
        <v>93213</v>
      </c>
      <c r="D9" t="s">
        <v>105</v>
      </c>
      <c r="E9" t="s">
        <v>106</v>
      </c>
      <c r="F9" s="131">
        <v>5</v>
      </c>
      <c r="G9" s="131" t="s">
        <v>107</v>
      </c>
      <c r="H9" s="131" t="s">
        <v>86</v>
      </c>
    </row>
    <row r="10" spans="1:8" ht="14.45" x14ac:dyDescent="0.3">
      <c r="A10" t="s">
        <v>108</v>
      </c>
      <c r="B10" s="138" t="str">
        <f t="shared" si="0"/>
        <v>94212</v>
      </c>
      <c r="C10">
        <v>94212</v>
      </c>
      <c r="D10" t="s">
        <v>109</v>
      </c>
      <c r="E10" t="s">
        <v>110</v>
      </c>
      <c r="F10" s="131" t="s">
        <v>77</v>
      </c>
      <c r="G10" s="131" t="s">
        <v>85</v>
      </c>
      <c r="H10" s="131" t="s">
        <v>86</v>
      </c>
    </row>
    <row r="11" spans="1:8" ht="14.45" x14ac:dyDescent="0.3">
      <c r="A11" t="s">
        <v>111</v>
      </c>
      <c r="B11" s="138" t="str">
        <f t="shared" si="0"/>
        <v>93216</v>
      </c>
      <c r="C11">
        <v>93216</v>
      </c>
      <c r="D11" t="s">
        <v>112</v>
      </c>
      <c r="E11" t="s">
        <v>113</v>
      </c>
      <c r="F11" s="131" t="s">
        <v>77</v>
      </c>
      <c r="G11" s="131" t="s">
        <v>85</v>
      </c>
      <c r="H11" s="131" t="s">
        <v>86</v>
      </c>
    </row>
    <row r="12" spans="1:8" ht="14.45" x14ac:dyDescent="0.3">
      <c r="A12" t="s">
        <v>114</v>
      </c>
      <c r="B12" s="138" t="str">
        <f t="shared" si="0"/>
        <v>93219</v>
      </c>
      <c r="C12">
        <v>93219</v>
      </c>
      <c r="D12" t="s">
        <v>115</v>
      </c>
      <c r="E12" t="s">
        <v>116</v>
      </c>
      <c r="F12" s="131" t="s">
        <v>77</v>
      </c>
      <c r="G12" s="131" t="s">
        <v>85</v>
      </c>
      <c r="H12" s="131" t="s">
        <v>86</v>
      </c>
    </row>
    <row r="13" spans="1:8" x14ac:dyDescent="0.25">
      <c r="A13" t="s">
        <v>117</v>
      </c>
      <c r="B13" s="138" t="str">
        <f t="shared" si="0"/>
        <v>93220</v>
      </c>
      <c r="C13">
        <v>93220</v>
      </c>
      <c r="D13" t="s">
        <v>118</v>
      </c>
      <c r="E13" t="s">
        <v>119</v>
      </c>
      <c r="F13" s="131" t="s">
        <v>77</v>
      </c>
      <c r="G13" s="131" t="s">
        <v>85</v>
      </c>
      <c r="H13" s="131" t="s">
        <v>86</v>
      </c>
    </row>
    <row r="14" spans="1:8" ht="14.45" x14ac:dyDescent="0.3">
      <c r="A14" t="s">
        <v>120</v>
      </c>
      <c r="B14" s="138" t="str">
        <f t="shared" si="0"/>
        <v>93223</v>
      </c>
      <c r="C14">
        <v>93223</v>
      </c>
      <c r="D14" t="s">
        <v>121</v>
      </c>
      <c r="E14" t="s">
        <v>84</v>
      </c>
      <c r="F14" s="131" t="s">
        <v>77</v>
      </c>
      <c r="G14" s="131" t="s">
        <v>85</v>
      </c>
      <c r="H14" s="131" t="s">
        <v>86</v>
      </c>
    </row>
    <row r="15" spans="1:8" x14ac:dyDescent="0.25">
      <c r="A15" t="s">
        <v>122</v>
      </c>
      <c r="B15" s="138" t="str">
        <f t="shared" si="0"/>
        <v>93228</v>
      </c>
      <c r="C15">
        <v>93228</v>
      </c>
      <c r="D15" t="s">
        <v>123</v>
      </c>
      <c r="E15" t="s">
        <v>124</v>
      </c>
      <c r="F15" s="131">
        <v>6</v>
      </c>
      <c r="G15" s="131" t="s">
        <v>80</v>
      </c>
      <c r="H15" s="131" t="s">
        <v>86</v>
      </c>
    </row>
    <row r="16" spans="1:8" ht="14.45" x14ac:dyDescent="0.3">
      <c r="A16" t="s">
        <v>125</v>
      </c>
      <c r="B16" s="138" t="str">
        <f t="shared" si="0"/>
        <v>93230</v>
      </c>
      <c r="C16">
        <v>93230</v>
      </c>
      <c r="D16" t="s">
        <v>126</v>
      </c>
      <c r="E16" t="s">
        <v>127</v>
      </c>
      <c r="F16" s="131" t="s">
        <v>77</v>
      </c>
      <c r="G16" s="131" t="s">
        <v>85</v>
      </c>
      <c r="H16" s="131" t="s">
        <v>86</v>
      </c>
    </row>
    <row r="17" spans="1:8" ht="14.45" x14ac:dyDescent="0.3">
      <c r="A17" t="s">
        <v>128</v>
      </c>
      <c r="B17" s="138" t="str">
        <f t="shared" si="0"/>
        <v>93231</v>
      </c>
      <c r="C17">
        <v>93231</v>
      </c>
      <c r="D17" t="s">
        <v>129</v>
      </c>
      <c r="E17" t="s">
        <v>92</v>
      </c>
      <c r="F17" s="131" t="s">
        <v>77</v>
      </c>
      <c r="G17" s="131" t="s">
        <v>85</v>
      </c>
      <c r="H17" s="131" t="s">
        <v>86</v>
      </c>
    </row>
    <row r="18" spans="1:8" ht="14.45" x14ac:dyDescent="0.3">
      <c r="A18" t="s">
        <v>130</v>
      </c>
      <c r="B18" s="138" t="str">
        <f t="shared" si="0"/>
        <v>90560</v>
      </c>
      <c r="C18">
        <v>90560</v>
      </c>
      <c r="D18" t="s">
        <v>131</v>
      </c>
      <c r="E18" t="s">
        <v>132</v>
      </c>
      <c r="F18" s="131" t="s">
        <v>77</v>
      </c>
      <c r="G18" s="131" t="s">
        <v>85</v>
      </c>
      <c r="H18" s="131" t="s">
        <v>86</v>
      </c>
    </row>
    <row r="19" spans="1:8" ht="14.45" x14ac:dyDescent="0.3">
      <c r="A19" t="s">
        <v>133</v>
      </c>
      <c r="B19" s="138" t="str">
        <f t="shared" si="0"/>
        <v>93238</v>
      </c>
      <c r="C19">
        <v>93238</v>
      </c>
      <c r="D19" t="s">
        <v>134</v>
      </c>
      <c r="E19" t="s">
        <v>135</v>
      </c>
      <c r="F19" s="131" t="s">
        <v>77</v>
      </c>
      <c r="G19" s="131" t="s">
        <v>85</v>
      </c>
      <c r="H19" s="131" t="s">
        <v>86</v>
      </c>
    </row>
    <row r="20" spans="1:8" ht="14.45" x14ac:dyDescent="0.3">
      <c r="A20" t="s">
        <v>136</v>
      </c>
      <c r="B20" s="138" t="str">
        <f t="shared" si="0"/>
        <v>93239</v>
      </c>
      <c r="C20">
        <v>93239</v>
      </c>
      <c r="D20" t="s">
        <v>137</v>
      </c>
      <c r="E20" t="s">
        <v>138</v>
      </c>
      <c r="F20" s="131" t="s">
        <v>77</v>
      </c>
      <c r="G20" s="131" t="s">
        <v>85</v>
      </c>
      <c r="H20" s="131" t="s">
        <v>86</v>
      </c>
    </row>
    <row r="21" spans="1:8" ht="14.45" x14ac:dyDescent="0.3">
      <c r="A21" t="s">
        <v>139</v>
      </c>
      <c r="B21" s="138" t="str">
        <f t="shared" si="0"/>
        <v>93242</v>
      </c>
      <c r="C21">
        <v>93242</v>
      </c>
      <c r="D21" t="s">
        <v>140</v>
      </c>
      <c r="E21" t="s">
        <v>141</v>
      </c>
      <c r="F21" s="131" t="s">
        <v>77</v>
      </c>
      <c r="G21" s="131" t="s">
        <v>85</v>
      </c>
      <c r="H21" s="131" t="s">
        <v>86</v>
      </c>
    </row>
    <row r="22" spans="1:8" ht="14.45" x14ac:dyDescent="0.3">
      <c r="A22" t="s">
        <v>142</v>
      </c>
      <c r="B22" s="138" t="str">
        <f t="shared" si="0"/>
        <v>93243</v>
      </c>
      <c r="C22">
        <v>93243</v>
      </c>
      <c r="D22" t="s">
        <v>143</v>
      </c>
      <c r="E22" t="s">
        <v>144</v>
      </c>
      <c r="F22" s="131" t="s">
        <v>77</v>
      </c>
      <c r="G22" s="131" t="s">
        <v>85</v>
      </c>
      <c r="H22" s="131" t="s">
        <v>86</v>
      </c>
    </row>
    <row r="23" spans="1:8" ht="14.45" x14ac:dyDescent="0.3">
      <c r="A23" t="s">
        <v>145</v>
      </c>
      <c r="B23" s="138" t="str">
        <f t="shared" si="0"/>
        <v>93246</v>
      </c>
      <c r="C23">
        <v>93246</v>
      </c>
      <c r="D23" t="s">
        <v>146</v>
      </c>
      <c r="E23" t="s">
        <v>135</v>
      </c>
      <c r="F23" s="131" t="s">
        <v>77</v>
      </c>
      <c r="G23" s="131" t="s">
        <v>85</v>
      </c>
      <c r="H23" s="131" t="s">
        <v>86</v>
      </c>
    </row>
    <row r="24" spans="1:8" x14ac:dyDescent="0.25">
      <c r="A24" t="s">
        <v>147</v>
      </c>
      <c r="B24" s="138" t="str">
        <f t="shared" si="0"/>
        <v>93247</v>
      </c>
      <c r="C24">
        <v>93247</v>
      </c>
      <c r="D24" t="s">
        <v>148</v>
      </c>
      <c r="E24" t="s">
        <v>149</v>
      </c>
      <c r="F24" s="131">
        <v>7</v>
      </c>
      <c r="G24" s="131" t="s">
        <v>80</v>
      </c>
      <c r="H24" s="131" t="s">
        <v>86</v>
      </c>
    </row>
    <row r="25" spans="1:8" ht="14.45" x14ac:dyDescent="0.3">
      <c r="A25" t="s">
        <v>150</v>
      </c>
      <c r="B25" s="138" t="str">
        <f t="shared" si="0"/>
        <v>91848</v>
      </c>
      <c r="C25">
        <v>91848</v>
      </c>
      <c r="D25" t="s">
        <v>151</v>
      </c>
      <c r="E25" t="s">
        <v>152</v>
      </c>
      <c r="F25" s="131" t="s">
        <v>77</v>
      </c>
      <c r="G25" s="131" t="s">
        <v>85</v>
      </c>
      <c r="H25" s="131" t="s">
        <v>86</v>
      </c>
    </row>
    <row r="26" spans="1:8" ht="14.45" x14ac:dyDescent="0.3">
      <c r="A26" t="s">
        <v>153</v>
      </c>
      <c r="B26" s="138" t="str">
        <f t="shared" si="0"/>
        <v>93251</v>
      </c>
      <c r="C26">
        <v>93251</v>
      </c>
      <c r="D26" t="s">
        <v>154</v>
      </c>
      <c r="E26" t="s">
        <v>155</v>
      </c>
      <c r="F26" s="131" t="s">
        <v>77</v>
      </c>
      <c r="G26" s="131" t="s">
        <v>85</v>
      </c>
      <c r="H26" s="131" t="s">
        <v>86</v>
      </c>
    </row>
    <row r="27" spans="1:8" ht="14.45" x14ac:dyDescent="0.3">
      <c r="A27" t="s">
        <v>156</v>
      </c>
      <c r="B27" s="138" t="str">
        <f t="shared" si="0"/>
        <v>93252</v>
      </c>
      <c r="C27">
        <v>93252</v>
      </c>
      <c r="D27" t="s">
        <v>157</v>
      </c>
      <c r="E27" t="s">
        <v>158</v>
      </c>
      <c r="F27" s="131" t="s">
        <v>77</v>
      </c>
      <c r="G27" s="131" t="s">
        <v>85</v>
      </c>
      <c r="H27" s="131" t="s">
        <v>86</v>
      </c>
    </row>
    <row r="28" spans="1:8" ht="14.45" x14ac:dyDescent="0.3">
      <c r="A28" t="s">
        <v>159</v>
      </c>
      <c r="B28" s="138" t="str">
        <f t="shared" si="0"/>
        <v>87259</v>
      </c>
      <c r="C28">
        <v>87259</v>
      </c>
      <c r="D28" t="s">
        <v>160</v>
      </c>
      <c r="E28" t="s">
        <v>161</v>
      </c>
      <c r="F28" s="131" t="s">
        <v>77</v>
      </c>
      <c r="G28" s="131" t="s">
        <v>85</v>
      </c>
      <c r="H28" s="131" t="s">
        <v>86</v>
      </c>
    </row>
    <row r="29" spans="1:8" ht="14.45" x14ac:dyDescent="0.3">
      <c r="A29" t="s">
        <v>162</v>
      </c>
      <c r="B29" s="138" t="str">
        <f t="shared" si="0"/>
        <v>93258</v>
      </c>
      <c r="C29">
        <v>93258</v>
      </c>
      <c r="D29" t="s">
        <v>163</v>
      </c>
      <c r="E29" t="s">
        <v>164</v>
      </c>
      <c r="F29" s="131">
        <v>3</v>
      </c>
      <c r="G29" s="131" t="s">
        <v>107</v>
      </c>
      <c r="H29" s="131" t="s">
        <v>86</v>
      </c>
    </row>
    <row r="30" spans="1:8" ht="14.45" x14ac:dyDescent="0.3">
      <c r="A30" t="s">
        <v>165</v>
      </c>
      <c r="B30" s="138" t="str">
        <f t="shared" si="0"/>
        <v>93263</v>
      </c>
      <c r="C30">
        <v>93263</v>
      </c>
      <c r="D30" t="s">
        <v>166</v>
      </c>
      <c r="E30" t="s">
        <v>167</v>
      </c>
      <c r="F30" s="131">
        <v>7</v>
      </c>
      <c r="G30" s="131" t="s">
        <v>80</v>
      </c>
      <c r="H30" s="131" t="s">
        <v>86</v>
      </c>
    </row>
    <row r="31" spans="1:8" x14ac:dyDescent="0.25">
      <c r="A31" t="s">
        <v>168</v>
      </c>
      <c r="B31" s="138" t="str">
        <f t="shared" si="0"/>
        <v>93265</v>
      </c>
      <c r="C31">
        <v>93265</v>
      </c>
      <c r="D31" t="s">
        <v>169</v>
      </c>
      <c r="E31" t="s">
        <v>170</v>
      </c>
      <c r="F31" s="131" t="s">
        <v>77</v>
      </c>
      <c r="G31" s="131" t="s">
        <v>85</v>
      </c>
      <c r="H31" s="131" t="s">
        <v>86</v>
      </c>
    </row>
    <row r="32" spans="1:8" x14ac:dyDescent="0.25">
      <c r="A32" t="s">
        <v>171</v>
      </c>
      <c r="B32" s="138" t="str">
        <f t="shared" si="0"/>
        <v>93267</v>
      </c>
      <c r="C32">
        <v>93267</v>
      </c>
      <c r="D32" t="s">
        <v>172</v>
      </c>
      <c r="E32" t="s">
        <v>149</v>
      </c>
      <c r="F32" s="131">
        <v>7</v>
      </c>
      <c r="G32" s="131" t="s">
        <v>80</v>
      </c>
      <c r="H32" s="131" t="s">
        <v>86</v>
      </c>
    </row>
    <row r="33" spans="1:8" x14ac:dyDescent="0.25">
      <c r="A33" t="s">
        <v>173</v>
      </c>
      <c r="B33" s="138" t="str">
        <f t="shared" si="0"/>
        <v>93274</v>
      </c>
      <c r="C33">
        <v>93274</v>
      </c>
      <c r="D33" t="s">
        <v>174</v>
      </c>
      <c r="E33" t="s">
        <v>170</v>
      </c>
      <c r="F33" s="131" t="s">
        <v>77</v>
      </c>
      <c r="G33" s="131" t="s">
        <v>85</v>
      </c>
      <c r="H33" s="131" t="s">
        <v>86</v>
      </c>
    </row>
    <row r="34" spans="1:8" x14ac:dyDescent="0.25">
      <c r="A34" t="s">
        <v>175</v>
      </c>
      <c r="B34" s="138" t="str">
        <f t="shared" si="0"/>
        <v>93275</v>
      </c>
      <c r="C34">
        <v>93275</v>
      </c>
      <c r="D34" t="s">
        <v>176</v>
      </c>
      <c r="E34" t="s">
        <v>177</v>
      </c>
      <c r="F34" s="131" t="s">
        <v>77</v>
      </c>
      <c r="G34" s="131" t="s">
        <v>85</v>
      </c>
      <c r="H34" s="131" t="s">
        <v>86</v>
      </c>
    </row>
    <row r="35" spans="1:8" x14ac:dyDescent="0.25">
      <c r="A35" t="s">
        <v>178</v>
      </c>
      <c r="B35" s="138" t="str">
        <f t="shared" si="0"/>
        <v>93279</v>
      </c>
      <c r="C35">
        <v>93279</v>
      </c>
      <c r="D35" t="s">
        <v>179</v>
      </c>
      <c r="E35" t="s">
        <v>180</v>
      </c>
      <c r="F35" s="131">
        <v>6</v>
      </c>
      <c r="G35" s="131" t="s">
        <v>80</v>
      </c>
      <c r="H35" s="131" t="s">
        <v>86</v>
      </c>
    </row>
    <row r="36" spans="1:8" x14ac:dyDescent="0.25">
      <c r="A36" t="s">
        <v>181</v>
      </c>
      <c r="B36" s="138" t="str">
        <f t="shared" si="0"/>
        <v>93282</v>
      </c>
      <c r="C36">
        <v>93282</v>
      </c>
      <c r="D36" t="s">
        <v>182</v>
      </c>
      <c r="E36" t="s">
        <v>183</v>
      </c>
      <c r="F36" s="131" t="s">
        <v>77</v>
      </c>
      <c r="G36" s="131" t="s">
        <v>85</v>
      </c>
      <c r="H36" s="131" t="s">
        <v>86</v>
      </c>
    </row>
    <row r="37" spans="1:8" x14ac:dyDescent="0.25">
      <c r="A37" t="s">
        <v>184</v>
      </c>
      <c r="B37" s="138" t="str">
        <f t="shared" si="0"/>
        <v>93283</v>
      </c>
      <c r="C37">
        <v>93283</v>
      </c>
      <c r="D37" t="s">
        <v>185</v>
      </c>
      <c r="E37" t="s">
        <v>183</v>
      </c>
      <c r="F37" s="131" t="s">
        <v>77</v>
      </c>
      <c r="G37" s="131" t="s">
        <v>85</v>
      </c>
      <c r="H37" s="131" t="s">
        <v>86</v>
      </c>
    </row>
    <row r="38" spans="1:8" x14ac:dyDescent="0.25">
      <c r="A38" t="s">
        <v>186</v>
      </c>
      <c r="B38" s="138" t="str">
        <f t="shared" si="0"/>
        <v>93284</v>
      </c>
      <c r="C38">
        <v>93284</v>
      </c>
      <c r="D38" t="s">
        <v>187</v>
      </c>
      <c r="E38" t="s">
        <v>188</v>
      </c>
      <c r="F38" s="131" t="s">
        <v>77</v>
      </c>
      <c r="G38" s="131" t="s">
        <v>85</v>
      </c>
      <c r="H38" s="131" t="s">
        <v>86</v>
      </c>
    </row>
    <row r="39" spans="1:8" x14ac:dyDescent="0.25">
      <c r="A39" t="s">
        <v>189</v>
      </c>
      <c r="B39" s="138" t="str">
        <f t="shared" si="0"/>
        <v>94151</v>
      </c>
      <c r="C39">
        <v>94151</v>
      </c>
      <c r="D39" t="s">
        <v>190</v>
      </c>
      <c r="E39" t="s">
        <v>191</v>
      </c>
      <c r="F39" s="131" t="s">
        <v>77</v>
      </c>
      <c r="G39" s="131" t="s">
        <v>85</v>
      </c>
      <c r="H39" s="131" t="s">
        <v>86</v>
      </c>
    </row>
    <row r="40" spans="1:8" x14ac:dyDescent="0.25">
      <c r="A40" t="s">
        <v>192</v>
      </c>
      <c r="B40" s="138" t="str">
        <f t="shared" si="0"/>
        <v>91564</v>
      </c>
      <c r="C40">
        <v>91564</v>
      </c>
      <c r="D40" t="s">
        <v>193</v>
      </c>
      <c r="E40" t="s">
        <v>194</v>
      </c>
      <c r="F40" s="131" t="s">
        <v>77</v>
      </c>
      <c r="G40" s="131" t="s">
        <v>85</v>
      </c>
      <c r="H40" s="131" t="s">
        <v>86</v>
      </c>
    </row>
    <row r="41" spans="1:8" x14ac:dyDescent="0.25">
      <c r="A41" t="s">
        <v>195</v>
      </c>
      <c r="B41" s="138" t="str">
        <f t="shared" si="0"/>
        <v>93296</v>
      </c>
      <c r="C41">
        <v>93296</v>
      </c>
      <c r="D41" t="s">
        <v>196</v>
      </c>
      <c r="E41" t="s">
        <v>98</v>
      </c>
      <c r="F41" s="131">
        <v>9</v>
      </c>
      <c r="G41" s="131" t="s">
        <v>80</v>
      </c>
      <c r="H41" s="131" t="s">
        <v>86</v>
      </c>
    </row>
    <row r="42" spans="1:8" x14ac:dyDescent="0.25">
      <c r="A42" t="s">
        <v>197</v>
      </c>
      <c r="B42" s="138" t="str">
        <f t="shared" si="0"/>
        <v>93297</v>
      </c>
      <c r="C42">
        <v>93297</v>
      </c>
      <c r="D42" t="s">
        <v>198</v>
      </c>
      <c r="E42" t="s">
        <v>199</v>
      </c>
      <c r="F42" s="131" t="s">
        <v>77</v>
      </c>
      <c r="G42" s="131" t="s">
        <v>85</v>
      </c>
      <c r="H42" s="131" t="s">
        <v>86</v>
      </c>
    </row>
    <row r="43" spans="1:8" x14ac:dyDescent="0.25">
      <c r="A43" t="s">
        <v>200</v>
      </c>
      <c r="B43" s="138" t="str">
        <f t="shared" si="0"/>
        <v>93298</v>
      </c>
      <c r="C43">
        <v>93298</v>
      </c>
      <c r="D43" t="s">
        <v>201</v>
      </c>
      <c r="E43" t="s">
        <v>202</v>
      </c>
      <c r="F43" s="131">
        <v>9</v>
      </c>
      <c r="G43" s="131" t="s">
        <v>80</v>
      </c>
      <c r="H43" s="131" t="s">
        <v>86</v>
      </c>
    </row>
    <row r="44" spans="1:8" x14ac:dyDescent="0.25">
      <c r="A44" t="s">
        <v>203</v>
      </c>
      <c r="B44" s="138" t="str">
        <f t="shared" si="0"/>
        <v>93301</v>
      </c>
      <c r="C44">
        <v>93301</v>
      </c>
      <c r="D44" t="s">
        <v>204</v>
      </c>
      <c r="E44" t="s">
        <v>132</v>
      </c>
      <c r="F44" s="131" t="s">
        <v>77</v>
      </c>
      <c r="G44" s="131" t="s">
        <v>85</v>
      </c>
      <c r="H44" s="131" t="s">
        <v>86</v>
      </c>
    </row>
    <row r="45" spans="1:8" x14ac:dyDescent="0.25">
      <c r="A45" t="s">
        <v>205</v>
      </c>
      <c r="B45" s="138" t="str">
        <f t="shared" si="0"/>
        <v>93303</v>
      </c>
      <c r="C45">
        <v>93303</v>
      </c>
      <c r="D45" t="s">
        <v>206</v>
      </c>
      <c r="E45" t="s">
        <v>95</v>
      </c>
      <c r="F45" s="131" t="s">
        <v>77</v>
      </c>
      <c r="G45" s="131" t="s">
        <v>85</v>
      </c>
      <c r="H45" s="131" t="s">
        <v>86</v>
      </c>
    </row>
    <row r="46" spans="1:8" x14ac:dyDescent="0.25">
      <c r="A46" t="s">
        <v>207</v>
      </c>
      <c r="B46" s="138" t="str">
        <f t="shared" si="0"/>
        <v>93304</v>
      </c>
      <c r="C46">
        <v>93304</v>
      </c>
      <c r="D46" t="s">
        <v>208</v>
      </c>
      <c r="E46" t="s">
        <v>209</v>
      </c>
      <c r="F46" s="131">
        <v>6</v>
      </c>
      <c r="G46" s="131" t="s">
        <v>80</v>
      </c>
      <c r="H46" s="131" t="s">
        <v>86</v>
      </c>
    </row>
    <row r="47" spans="1:8" x14ac:dyDescent="0.25">
      <c r="A47" t="s">
        <v>210</v>
      </c>
      <c r="B47" s="138" t="str">
        <f t="shared" si="0"/>
        <v>93305</v>
      </c>
      <c r="C47">
        <v>93305</v>
      </c>
      <c r="D47" t="s">
        <v>211</v>
      </c>
      <c r="E47" t="s">
        <v>167</v>
      </c>
      <c r="F47" s="131" t="s">
        <v>77</v>
      </c>
      <c r="G47" s="131" t="s">
        <v>85</v>
      </c>
      <c r="H47" s="131" t="s">
        <v>86</v>
      </c>
    </row>
    <row r="48" spans="1:8" x14ac:dyDescent="0.25">
      <c r="A48" t="s">
        <v>212</v>
      </c>
      <c r="B48" s="138" t="str">
        <f t="shared" si="0"/>
        <v>93306</v>
      </c>
      <c r="C48">
        <v>93306</v>
      </c>
      <c r="D48" t="s">
        <v>213</v>
      </c>
      <c r="E48" t="s">
        <v>214</v>
      </c>
      <c r="F48" s="131" t="s">
        <v>77</v>
      </c>
      <c r="G48" s="131" t="s">
        <v>85</v>
      </c>
      <c r="H48" s="131" t="s">
        <v>86</v>
      </c>
    </row>
    <row r="49" spans="1:8" x14ac:dyDescent="0.25">
      <c r="A49" t="s">
        <v>215</v>
      </c>
      <c r="B49" s="138" t="str">
        <f t="shared" si="0"/>
        <v>89565</v>
      </c>
      <c r="C49">
        <v>89565</v>
      </c>
      <c r="D49" t="s">
        <v>216</v>
      </c>
      <c r="E49" t="s">
        <v>132</v>
      </c>
      <c r="F49" s="131" t="s">
        <v>77</v>
      </c>
      <c r="G49" s="131" t="s">
        <v>85</v>
      </c>
      <c r="H49" s="131" t="s">
        <v>86</v>
      </c>
    </row>
    <row r="50" spans="1:8" x14ac:dyDescent="0.25">
      <c r="A50" t="s">
        <v>217</v>
      </c>
      <c r="B50" s="138" t="str">
        <f t="shared" si="0"/>
        <v>93310</v>
      </c>
      <c r="C50">
        <v>93310</v>
      </c>
      <c r="D50" t="s">
        <v>218</v>
      </c>
      <c r="E50" t="s">
        <v>170</v>
      </c>
      <c r="F50" s="131" t="s">
        <v>77</v>
      </c>
      <c r="G50" s="131" t="s">
        <v>85</v>
      </c>
      <c r="H50" s="131" t="s">
        <v>86</v>
      </c>
    </row>
    <row r="51" spans="1:8" x14ac:dyDescent="0.25">
      <c r="A51" t="s">
        <v>219</v>
      </c>
      <c r="B51" s="138" t="str">
        <f t="shared" si="0"/>
        <v>93312</v>
      </c>
      <c r="C51">
        <v>93312</v>
      </c>
      <c r="D51" t="s">
        <v>220</v>
      </c>
      <c r="E51" t="s">
        <v>119</v>
      </c>
      <c r="F51" s="131" t="s">
        <v>77</v>
      </c>
      <c r="G51" s="131" t="s">
        <v>85</v>
      </c>
      <c r="H51" s="131" t="s">
        <v>86</v>
      </c>
    </row>
    <row r="52" spans="1:8" x14ac:dyDescent="0.25">
      <c r="A52" t="s">
        <v>221</v>
      </c>
      <c r="B52" s="138" t="str">
        <f t="shared" si="0"/>
        <v>93313</v>
      </c>
      <c r="C52">
        <v>93313</v>
      </c>
      <c r="D52" t="s">
        <v>222</v>
      </c>
      <c r="E52" t="s">
        <v>152</v>
      </c>
      <c r="F52" s="131" t="s">
        <v>77</v>
      </c>
      <c r="G52" s="131" t="s">
        <v>85</v>
      </c>
      <c r="H52" s="131" t="s">
        <v>86</v>
      </c>
    </row>
    <row r="53" spans="1:8" x14ac:dyDescent="0.25">
      <c r="A53" t="s">
        <v>223</v>
      </c>
      <c r="B53" s="138" t="str">
        <f t="shared" si="0"/>
        <v>94201</v>
      </c>
      <c r="C53">
        <v>94201</v>
      </c>
      <c r="D53" t="s">
        <v>224</v>
      </c>
      <c r="E53" t="s">
        <v>149</v>
      </c>
      <c r="F53" s="131" t="s">
        <v>77</v>
      </c>
      <c r="G53" s="131" t="s">
        <v>85</v>
      </c>
      <c r="H53" s="131" t="s">
        <v>86</v>
      </c>
    </row>
    <row r="54" spans="1:8" x14ac:dyDescent="0.25">
      <c r="A54" t="s">
        <v>225</v>
      </c>
      <c r="B54" s="138" t="str">
        <f t="shared" si="0"/>
        <v>90767</v>
      </c>
      <c r="C54">
        <v>90767</v>
      </c>
      <c r="D54" t="s">
        <v>226</v>
      </c>
      <c r="E54" t="s">
        <v>141</v>
      </c>
      <c r="F54" s="131" t="s">
        <v>77</v>
      </c>
      <c r="G54" s="131" t="s">
        <v>85</v>
      </c>
      <c r="H54" s="131" t="s">
        <v>86</v>
      </c>
    </row>
    <row r="55" spans="1:8" x14ac:dyDescent="0.25">
      <c r="A55" t="s">
        <v>227</v>
      </c>
      <c r="B55" s="138" t="str">
        <f t="shared" si="0"/>
        <v>93314</v>
      </c>
      <c r="C55">
        <v>93314</v>
      </c>
      <c r="D55" t="s">
        <v>228</v>
      </c>
      <c r="E55" t="s">
        <v>177</v>
      </c>
      <c r="F55" s="131" t="s">
        <v>77</v>
      </c>
      <c r="G55" s="131" t="s">
        <v>85</v>
      </c>
      <c r="H55" s="131" t="s">
        <v>86</v>
      </c>
    </row>
    <row r="56" spans="1:8" x14ac:dyDescent="0.25">
      <c r="A56" t="s">
        <v>229</v>
      </c>
      <c r="B56" s="138" t="str">
        <f t="shared" si="0"/>
        <v>93318</v>
      </c>
      <c r="C56">
        <v>93318</v>
      </c>
      <c r="D56" t="s">
        <v>230</v>
      </c>
      <c r="E56" t="s">
        <v>152</v>
      </c>
      <c r="F56" s="131" t="s">
        <v>77</v>
      </c>
      <c r="G56" s="131" t="s">
        <v>85</v>
      </c>
      <c r="H56" s="131" t="s">
        <v>86</v>
      </c>
    </row>
    <row r="57" spans="1:8" x14ac:dyDescent="0.25">
      <c r="A57" t="s">
        <v>231</v>
      </c>
      <c r="B57" s="138" t="str">
        <f t="shared" si="0"/>
        <v>91748</v>
      </c>
      <c r="C57">
        <v>91748</v>
      </c>
      <c r="D57" t="s">
        <v>232</v>
      </c>
      <c r="E57" t="s">
        <v>233</v>
      </c>
      <c r="F57" s="131">
        <v>7</v>
      </c>
      <c r="G57" s="131" t="s">
        <v>80</v>
      </c>
      <c r="H57" s="131" t="s">
        <v>86</v>
      </c>
    </row>
    <row r="58" spans="1:8" x14ac:dyDescent="0.25">
      <c r="A58" t="s">
        <v>234</v>
      </c>
      <c r="B58" s="138" t="str">
        <f t="shared" si="0"/>
        <v>89000</v>
      </c>
      <c r="C58">
        <v>89000</v>
      </c>
      <c r="D58" t="s">
        <v>235</v>
      </c>
      <c r="E58" t="s">
        <v>161</v>
      </c>
      <c r="F58" s="131" t="s">
        <v>77</v>
      </c>
      <c r="G58" s="131" t="s">
        <v>85</v>
      </c>
      <c r="H58" s="131" t="s">
        <v>86</v>
      </c>
    </row>
    <row r="59" spans="1:8" x14ac:dyDescent="0.25">
      <c r="A59" t="s">
        <v>236</v>
      </c>
      <c r="B59" s="138" t="str">
        <f t="shared" si="0"/>
        <v>93328</v>
      </c>
      <c r="C59">
        <v>93328</v>
      </c>
      <c r="D59" t="s">
        <v>237</v>
      </c>
      <c r="E59" t="s">
        <v>116</v>
      </c>
      <c r="F59" s="131" t="s">
        <v>77</v>
      </c>
      <c r="G59" s="131" t="s">
        <v>85</v>
      </c>
      <c r="H59" s="131" t="s">
        <v>86</v>
      </c>
    </row>
    <row r="60" spans="1:8" x14ac:dyDescent="0.25">
      <c r="A60" t="s">
        <v>238</v>
      </c>
      <c r="B60" s="138" t="str">
        <f t="shared" si="0"/>
        <v>93329</v>
      </c>
      <c r="C60">
        <v>93329</v>
      </c>
      <c r="D60" t="s">
        <v>239</v>
      </c>
      <c r="E60" t="s">
        <v>240</v>
      </c>
      <c r="F60" s="131" t="s">
        <v>77</v>
      </c>
      <c r="G60" s="131" t="s">
        <v>85</v>
      </c>
      <c r="H60" s="131" t="s">
        <v>86</v>
      </c>
    </row>
    <row r="61" spans="1:8" x14ac:dyDescent="0.25">
      <c r="A61" t="s">
        <v>241</v>
      </c>
      <c r="B61" s="138" t="str">
        <f t="shared" si="0"/>
        <v>93330</v>
      </c>
      <c r="C61">
        <v>93330</v>
      </c>
      <c r="D61" t="s">
        <v>242</v>
      </c>
      <c r="E61" t="s">
        <v>243</v>
      </c>
      <c r="F61" s="131" t="s">
        <v>77</v>
      </c>
      <c r="G61" s="131" t="s">
        <v>85</v>
      </c>
      <c r="H61" s="131" t="s">
        <v>86</v>
      </c>
    </row>
    <row r="62" spans="1:8" x14ac:dyDescent="0.25">
      <c r="A62" t="s">
        <v>244</v>
      </c>
      <c r="B62" s="138" t="str">
        <f t="shared" si="0"/>
        <v>93333</v>
      </c>
      <c r="C62">
        <v>93333</v>
      </c>
      <c r="D62" t="s">
        <v>245</v>
      </c>
      <c r="E62" t="s">
        <v>246</v>
      </c>
      <c r="F62" s="131" t="s">
        <v>77</v>
      </c>
      <c r="G62" s="131" t="s">
        <v>85</v>
      </c>
      <c r="H62" s="131" t="s">
        <v>86</v>
      </c>
    </row>
    <row r="63" spans="1:8" x14ac:dyDescent="0.25">
      <c r="A63" t="s">
        <v>247</v>
      </c>
      <c r="B63" s="138" t="str">
        <f t="shared" si="0"/>
        <v>91575</v>
      </c>
      <c r="C63">
        <v>91575</v>
      </c>
      <c r="D63" t="s">
        <v>248</v>
      </c>
      <c r="E63" t="s">
        <v>214</v>
      </c>
      <c r="F63" s="131">
        <v>9</v>
      </c>
      <c r="G63" s="131" t="s">
        <v>80</v>
      </c>
      <c r="H63" s="131" t="s">
        <v>86</v>
      </c>
    </row>
    <row r="64" spans="1:8" x14ac:dyDescent="0.25">
      <c r="A64" t="s">
        <v>249</v>
      </c>
      <c r="B64" s="138" t="str">
        <f t="shared" si="0"/>
        <v>93335</v>
      </c>
      <c r="C64">
        <v>93335</v>
      </c>
      <c r="D64" t="s">
        <v>250</v>
      </c>
      <c r="E64" t="s">
        <v>132</v>
      </c>
      <c r="F64" s="131">
        <v>5</v>
      </c>
      <c r="G64" s="131" t="s">
        <v>107</v>
      </c>
      <c r="H64" s="131" t="s">
        <v>86</v>
      </c>
    </row>
    <row r="65" spans="1:8" x14ac:dyDescent="0.25">
      <c r="A65" t="s">
        <v>251</v>
      </c>
      <c r="B65" s="138" t="str">
        <f t="shared" si="0"/>
        <v>90934</v>
      </c>
      <c r="C65">
        <v>90934</v>
      </c>
      <c r="D65" t="s">
        <v>252</v>
      </c>
      <c r="E65" t="s">
        <v>243</v>
      </c>
      <c r="F65" s="131" t="s">
        <v>77</v>
      </c>
      <c r="G65" s="131" t="s">
        <v>85</v>
      </c>
      <c r="H65" s="131" t="s">
        <v>86</v>
      </c>
    </row>
    <row r="66" spans="1:8" x14ac:dyDescent="0.25">
      <c r="A66" t="s">
        <v>253</v>
      </c>
      <c r="B66" s="138" t="str">
        <f t="shared" si="0"/>
        <v>93337</v>
      </c>
      <c r="C66">
        <v>93337</v>
      </c>
      <c r="D66" t="s">
        <v>254</v>
      </c>
      <c r="E66" t="s">
        <v>255</v>
      </c>
      <c r="F66" s="131" t="s">
        <v>77</v>
      </c>
      <c r="G66" s="131" t="s">
        <v>85</v>
      </c>
      <c r="H66" s="131" t="s">
        <v>86</v>
      </c>
    </row>
    <row r="67" spans="1:8" x14ac:dyDescent="0.25">
      <c r="A67" t="s">
        <v>256</v>
      </c>
      <c r="B67" s="138" t="str">
        <f t="shared" ref="B67:B130" si="1">MID(A67,2,5)</f>
        <v>93338</v>
      </c>
      <c r="C67">
        <v>93338</v>
      </c>
      <c r="D67" t="s">
        <v>257</v>
      </c>
      <c r="E67" t="s">
        <v>246</v>
      </c>
      <c r="F67" s="131" t="s">
        <v>77</v>
      </c>
      <c r="G67" s="131" t="s">
        <v>85</v>
      </c>
      <c r="H67" s="131" t="s">
        <v>86</v>
      </c>
    </row>
    <row r="68" spans="1:8" x14ac:dyDescent="0.25">
      <c r="A68" t="s">
        <v>258</v>
      </c>
      <c r="B68" s="138" t="str">
        <f t="shared" si="1"/>
        <v>93339</v>
      </c>
      <c r="C68">
        <v>93339</v>
      </c>
      <c r="D68" t="s">
        <v>259</v>
      </c>
      <c r="E68" t="s">
        <v>260</v>
      </c>
      <c r="F68" s="131" t="s">
        <v>77</v>
      </c>
      <c r="G68" s="131" t="s">
        <v>85</v>
      </c>
      <c r="H68" s="131" t="s">
        <v>86</v>
      </c>
    </row>
    <row r="69" spans="1:8" x14ac:dyDescent="0.25">
      <c r="A69" t="s">
        <v>261</v>
      </c>
      <c r="B69" s="138" t="str">
        <f t="shared" si="1"/>
        <v>93341</v>
      </c>
      <c r="C69">
        <v>93341</v>
      </c>
      <c r="D69" t="s">
        <v>262</v>
      </c>
      <c r="E69" t="s">
        <v>263</v>
      </c>
      <c r="F69" s="131" t="s">
        <v>77</v>
      </c>
      <c r="G69" s="131" t="s">
        <v>85</v>
      </c>
      <c r="H69" s="131" t="s">
        <v>86</v>
      </c>
    </row>
    <row r="70" spans="1:8" x14ac:dyDescent="0.25">
      <c r="A70" t="s">
        <v>264</v>
      </c>
      <c r="B70" s="138" t="str">
        <f t="shared" si="1"/>
        <v>93342</v>
      </c>
      <c r="C70">
        <v>93342</v>
      </c>
      <c r="D70" t="s">
        <v>262</v>
      </c>
      <c r="E70" t="s">
        <v>265</v>
      </c>
      <c r="F70" s="131" t="s">
        <v>77</v>
      </c>
      <c r="G70" s="131" t="s">
        <v>85</v>
      </c>
      <c r="H70" s="131" t="s">
        <v>86</v>
      </c>
    </row>
    <row r="71" spans="1:8" x14ac:dyDescent="0.25">
      <c r="A71" t="s">
        <v>266</v>
      </c>
      <c r="B71" s="138" t="str">
        <f t="shared" si="1"/>
        <v>93345</v>
      </c>
      <c r="C71">
        <v>93345</v>
      </c>
      <c r="D71" t="s">
        <v>267</v>
      </c>
      <c r="E71" t="s">
        <v>138</v>
      </c>
      <c r="F71" s="131" t="s">
        <v>77</v>
      </c>
      <c r="G71" s="131" t="s">
        <v>85</v>
      </c>
      <c r="H71" s="131" t="s">
        <v>86</v>
      </c>
    </row>
    <row r="72" spans="1:8" x14ac:dyDescent="0.25">
      <c r="A72" t="s">
        <v>268</v>
      </c>
      <c r="B72" s="138" t="str">
        <f t="shared" si="1"/>
        <v>93346</v>
      </c>
      <c r="C72">
        <v>93346</v>
      </c>
      <c r="D72" t="s">
        <v>269</v>
      </c>
      <c r="E72" t="s">
        <v>270</v>
      </c>
      <c r="F72" s="131" t="s">
        <v>77</v>
      </c>
      <c r="G72" s="131" t="s">
        <v>85</v>
      </c>
      <c r="H72" s="131" t="s">
        <v>86</v>
      </c>
    </row>
    <row r="73" spans="1:8" x14ac:dyDescent="0.25">
      <c r="A73" t="s">
        <v>271</v>
      </c>
      <c r="B73" s="138" t="str">
        <f t="shared" si="1"/>
        <v>94150</v>
      </c>
      <c r="C73">
        <v>94150</v>
      </c>
      <c r="D73" t="s">
        <v>272</v>
      </c>
      <c r="E73" t="s">
        <v>273</v>
      </c>
      <c r="F73" s="131" t="s">
        <v>77</v>
      </c>
      <c r="G73" s="131" t="s">
        <v>85</v>
      </c>
      <c r="H73" s="131" t="s">
        <v>86</v>
      </c>
    </row>
    <row r="74" spans="1:8" x14ac:dyDescent="0.25">
      <c r="A74" t="s">
        <v>274</v>
      </c>
      <c r="B74" s="138" t="str">
        <f t="shared" si="1"/>
        <v>90329</v>
      </c>
      <c r="C74">
        <v>90329</v>
      </c>
      <c r="D74" t="s">
        <v>275</v>
      </c>
      <c r="E74" t="s">
        <v>276</v>
      </c>
      <c r="F74" s="131" t="s">
        <v>77</v>
      </c>
      <c r="G74" s="131" t="s">
        <v>85</v>
      </c>
      <c r="H74" s="131" t="s">
        <v>86</v>
      </c>
    </row>
    <row r="75" spans="1:8" x14ac:dyDescent="0.25">
      <c r="A75" t="s">
        <v>277</v>
      </c>
      <c r="B75" s="138" t="str">
        <f t="shared" si="1"/>
        <v>93348</v>
      </c>
      <c r="C75">
        <v>93348</v>
      </c>
      <c r="D75" t="s">
        <v>278</v>
      </c>
      <c r="E75" t="s">
        <v>98</v>
      </c>
      <c r="F75" s="131">
        <v>6</v>
      </c>
      <c r="G75" s="131" t="s">
        <v>80</v>
      </c>
      <c r="H75" s="131" t="s">
        <v>86</v>
      </c>
    </row>
    <row r="76" spans="1:8" x14ac:dyDescent="0.25">
      <c r="A76" t="s">
        <v>279</v>
      </c>
      <c r="B76" s="138" t="str">
        <f t="shared" si="1"/>
        <v>93353</v>
      </c>
      <c r="C76">
        <v>93353</v>
      </c>
      <c r="D76" t="s">
        <v>280</v>
      </c>
      <c r="E76" t="s">
        <v>281</v>
      </c>
      <c r="F76" s="131">
        <v>6</v>
      </c>
      <c r="G76" s="131" t="s">
        <v>80</v>
      </c>
      <c r="H76" s="131" t="s">
        <v>86</v>
      </c>
    </row>
    <row r="77" spans="1:8" x14ac:dyDescent="0.25">
      <c r="A77" t="s">
        <v>282</v>
      </c>
      <c r="B77" s="138" t="str">
        <f t="shared" si="1"/>
        <v>93355</v>
      </c>
      <c r="C77">
        <v>93355</v>
      </c>
      <c r="D77" t="s">
        <v>283</v>
      </c>
      <c r="E77" t="s">
        <v>243</v>
      </c>
      <c r="F77" s="131" t="s">
        <v>77</v>
      </c>
      <c r="G77" s="131" t="s">
        <v>85</v>
      </c>
      <c r="H77" s="131" t="s">
        <v>86</v>
      </c>
    </row>
    <row r="78" spans="1:8" x14ac:dyDescent="0.25">
      <c r="A78" t="s">
        <v>284</v>
      </c>
      <c r="B78" s="138" t="str">
        <f t="shared" si="1"/>
        <v>93356</v>
      </c>
      <c r="C78">
        <v>93356</v>
      </c>
      <c r="D78" t="s">
        <v>285</v>
      </c>
      <c r="E78" t="s">
        <v>233</v>
      </c>
      <c r="F78" s="131" t="s">
        <v>77</v>
      </c>
      <c r="G78" s="131" t="s">
        <v>85</v>
      </c>
      <c r="H78" s="131" t="s">
        <v>86</v>
      </c>
    </row>
    <row r="79" spans="1:8" x14ac:dyDescent="0.25">
      <c r="A79" t="s">
        <v>286</v>
      </c>
      <c r="B79" s="138" t="str">
        <f t="shared" si="1"/>
        <v>93362</v>
      </c>
      <c r="C79">
        <v>93362</v>
      </c>
      <c r="D79" t="s">
        <v>287</v>
      </c>
      <c r="E79" t="s">
        <v>233</v>
      </c>
      <c r="F79" s="131">
        <v>5</v>
      </c>
      <c r="G79" s="131" t="s">
        <v>107</v>
      </c>
      <c r="H79" s="131" t="s">
        <v>86</v>
      </c>
    </row>
    <row r="80" spans="1:8" x14ac:dyDescent="0.25">
      <c r="A80" t="s">
        <v>288</v>
      </c>
      <c r="B80" s="138" t="str">
        <f t="shared" si="1"/>
        <v>93363</v>
      </c>
      <c r="C80">
        <v>93363</v>
      </c>
      <c r="D80" t="s">
        <v>289</v>
      </c>
      <c r="E80" t="s">
        <v>246</v>
      </c>
      <c r="F80" s="131" t="s">
        <v>77</v>
      </c>
      <c r="G80" s="131" t="s">
        <v>85</v>
      </c>
      <c r="H80" s="131" t="s">
        <v>86</v>
      </c>
    </row>
    <row r="81" spans="1:8" x14ac:dyDescent="0.25">
      <c r="A81" t="s">
        <v>290</v>
      </c>
      <c r="B81" s="138" t="str">
        <f t="shared" si="1"/>
        <v>93364</v>
      </c>
      <c r="C81">
        <v>93364</v>
      </c>
      <c r="D81" t="s">
        <v>291</v>
      </c>
      <c r="E81" t="s">
        <v>292</v>
      </c>
      <c r="F81" s="131" t="s">
        <v>77</v>
      </c>
      <c r="G81" s="131" t="s">
        <v>85</v>
      </c>
      <c r="H81" s="131" t="s">
        <v>86</v>
      </c>
    </row>
    <row r="82" spans="1:8" x14ac:dyDescent="0.25">
      <c r="A82" t="s">
        <v>293</v>
      </c>
      <c r="B82" s="138" t="str">
        <f t="shared" si="1"/>
        <v>91585</v>
      </c>
      <c r="C82">
        <v>91585</v>
      </c>
      <c r="D82" t="s">
        <v>294</v>
      </c>
      <c r="E82" t="s">
        <v>295</v>
      </c>
      <c r="F82" s="131">
        <v>6</v>
      </c>
      <c r="G82" s="131" t="s">
        <v>80</v>
      </c>
      <c r="H82" s="131" t="s">
        <v>86</v>
      </c>
    </row>
    <row r="83" spans="1:8" x14ac:dyDescent="0.25">
      <c r="A83" t="s">
        <v>296</v>
      </c>
      <c r="B83" s="138" t="str">
        <f t="shared" si="1"/>
        <v>89802</v>
      </c>
      <c r="C83">
        <v>89802</v>
      </c>
      <c r="D83" t="s">
        <v>297</v>
      </c>
      <c r="E83" t="s">
        <v>281</v>
      </c>
      <c r="F83" s="131">
        <v>4</v>
      </c>
      <c r="G83" s="131" t="s">
        <v>107</v>
      </c>
      <c r="H83" s="131" t="s">
        <v>86</v>
      </c>
    </row>
    <row r="84" spans="1:8" x14ac:dyDescent="0.25">
      <c r="A84" t="s">
        <v>298</v>
      </c>
      <c r="B84" s="138" t="str">
        <f t="shared" si="1"/>
        <v>93351</v>
      </c>
      <c r="C84">
        <v>93351</v>
      </c>
      <c r="D84" t="s">
        <v>299</v>
      </c>
      <c r="E84" t="s">
        <v>92</v>
      </c>
      <c r="F84" s="131" t="s">
        <v>77</v>
      </c>
      <c r="G84" s="131" t="s">
        <v>85</v>
      </c>
      <c r="H84" s="131" t="s">
        <v>86</v>
      </c>
    </row>
    <row r="85" spans="1:8" x14ac:dyDescent="0.25">
      <c r="A85" t="s">
        <v>300</v>
      </c>
      <c r="B85" s="138" t="str">
        <f t="shared" si="1"/>
        <v>93368</v>
      </c>
      <c r="C85">
        <v>93368</v>
      </c>
      <c r="D85" t="s">
        <v>301</v>
      </c>
      <c r="E85" t="s">
        <v>167</v>
      </c>
      <c r="F85" s="131" t="s">
        <v>77</v>
      </c>
      <c r="G85" s="131" t="s">
        <v>85</v>
      </c>
      <c r="H85" s="131" t="s">
        <v>86</v>
      </c>
    </row>
    <row r="86" spans="1:8" x14ac:dyDescent="0.25">
      <c r="A86" t="s">
        <v>302</v>
      </c>
      <c r="B86" s="138" t="str">
        <f t="shared" si="1"/>
        <v>93373</v>
      </c>
      <c r="C86">
        <v>93373</v>
      </c>
      <c r="D86" t="s">
        <v>303</v>
      </c>
      <c r="E86" t="s">
        <v>304</v>
      </c>
      <c r="F86" s="131" t="s">
        <v>77</v>
      </c>
      <c r="G86" s="131" t="s">
        <v>85</v>
      </c>
      <c r="H86" s="131" t="s">
        <v>86</v>
      </c>
    </row>
    <row r="87" spans="1:8" x14ac:dyDescent="0.25">
      <c r="A87" t="s">
        <v>305</v>
      </c>
      <c r="B87" s="138" t="str">
        <f t="shared" si="1"/>
        <v>92962</v>
      </c>
      <c r="C87">
        <v>92962</v>
      </c>
      <c r="D87" t="s">
        <v>306</v>
      </c>
      <c r="E87" t="s">
        <v>307</v>
      </c>
      <c r="F87" s="131" t="s">
        <v>77</v>
      </c>
      <c r="G87" s="131" t="s">
        <v>85</v>
      </c>
      <c r="H87" s="131" t="s">
        <v>86</v>
      </c>
    </row>
    <row r="88" spans="1:8" x14ac:dyDescent="0.25">
      <c r="A88" t="s">
        <v>308</v>
      </c>
      <c r="B88" s="138" t="str">
        <f t="shared" si="1"/>
        <v>93376</v>
      </c>
      <c r="C88">
        <v>93376</v>
      </c>
      <c r="D88" t="s">
        <v>309</v>
      </c>
      <c r="E88" t="s">
        <v>310</v>
      </c>
      <c r="F88" s="131" t="s">
        <v>77</v>
      </c>
      <c r="G88" s="131" t="s">
        <v>85</v>
      </c>
      <c r="H88" s="131" t="s">
        <v>86</v>
      </c>
    </row>
    <row r="89" spans="1:8" x14ac:dyDescent="0.25">
      <c r="A89" t="s">
        <v>311</v>
      </c>
      <c r="B89" s="138" t="str">
        <f t="shared" si="1"/>
        <v>93377</v>
      </c>
      <c r="C89">
        <v>93377</v>
      </c>
      <c r="D89" t="s">
        <v>312</v>
      </c>
      <c r="E89" t="s">
        <v>149</v>
      </c>
      <c r="F89" s="131" t="s">
        <v>77</v>
      </c>
      <c r="G89" s="131" t="s">
        <v>85</v>
      </c>
      <c r="H89" s="131" t="s">
        <v>86</v>
      </c>
    </row>
    <row r="90" spans="1:8" x14ac:dyDescent="0.25">
      <c r="A90" t="s">
        <v>313</v>
      </c>
      <c r="B90" s="138" t="str">
        <f t="shared" si="1"/>
        <v>93378</v>
      </c>
      <c r="C90">
        <v>93378</v>
      </c>
      <c r="D90" t="s">
        <v>314</v>
      </c>
      <c r="E90" t="s">
        <v>295</v>
      </c>
      <c r="F90" s="131">
        <v>8</v>
      </c>
      <c r="G90" s="131" t="s">
        <v>80</v>
      </c>
      <c r="H90" s="131" t="s">
        <v>86</v>
      </c>
    </row>
    <row r="91" spans="1:8" x14ac:dyDescent="0.25">
      <c r="A91" t="s">
        <v>315</v>
      </c>
      <c r="B91" s="138" t="str">
        <f t="shared" si="1"/>
        <v>93382</v>
      </c>
      <c r="C91">
        <v>93382</v>
      </c>
      <c r="D91" t="s">
        <v>316</v>
      </c>
      <c r="E91" t="s">
        <v>317</v>
      </c>
      <c r="F91" s="131" t="s">
        <v>77</v>
      </c>
      <c r="G91" s="131" t="s">
        <v>85</v>
      </c>
      <c r="H91" s="131" t="s">
        <v>86</v>
      </c>
    </row>
    <row r="92" spans="1:8" x14ac:dyDescent="0.25">
      <c r="A92" t="s">
        <v>318</v>
      </c>
      <c r="B92" s="138" t="str">
        <f t="shared" si="1"/>
        <v>94026</v>
      </c>
      <c r="C92">
        <v>94026</v>
      </c>
      <c r="D92" t="s">
        <v>316</v>
      </c>
      <c r="E92" t="s">
        <v>233</v>
      </c>
      <c r="F92" s="131" t="s">
        <v>77</v>
      </c>
      <c r="G92" s="131" t="s">
        <v>85</v>
      </c>
      <c r="H92" s="131" t="s">
        <v>86</v>
      </c>
    </row>
    <row r="93" spans="1:8" x14ac:dyDescent="0.25">
      <c r="A93" t="s">
        <v>319</v>
      </c>
      <c r="B93" s="138" t="str">
        <f t="shared" si="1"/>
        <v>90128</v>
      </c>
      <c r="C93">
        <v>90128</v>
      </c>
      <c r="D93" t="s">
        <v>320</v>
      </c>
      <c r="E93" t="s">
        <v>307</v>
      </c>
      <c r="F93" s="131" t="s">
        <v>77</v>
      </c>
      <c r="G93" s="131" t="s">
        <v>85</v>
      </c>
      <c r="H93" s="131" t="s">
        <v>86</v>
      </c>
    </row>
    <row r="94" spans="1:8" x14ac:dyDescent="0.25">
      <c r="A94" t="s">
        <v>321</v>
      </c>
      <c r="B94" s="138" t="str">
        <f t="shared" si="1"/>
        <v>89343</v>
      </c>
      <c r="C94">
        <v>89343</v>
      </c>
      <c r="D94" t="s">
        <v>322</v>
      </c>
      <c r="E94" t="s">
        <v>116</v>
      </c>
      <c r="F94" s="131" t="s">
        <v>77</v>
      </c>
      <c r="G94" s="131" t="s">
        <v>85</v>
      </c>
      <c r="H94" s="131" t="s">
        <v>86</v>
      </c>
    </row>
    <row r="95" spans="1:8" x14ac:dyDescent="0.25">
      <c r="A95" t="s">
        <v>323</v>
      </c>
      <c r="B95" s="138" t="str">
        <f t="shared" si="1"/>
        <v>93392</v>
      </c>
      <c r="C95">
        <v>93392</v>
      </c>
      <c r="D95" t="s">
        <v>324</v>
      </c>
      <c r="E95" t="s">
        <v>325</v>
      </c>
      <c r="F95" s="131">
        <v>7</v>
      </c>
      <c r="G95" s="131" t="s">
        <v>80</v>
      </c>
      <c r="H95" s="131" t="s">
        <v>86</v>
      </c>
    </row>
    <row r="96" spans="1:8" x14ac:dyDescent="0.25">
      <c r="A96" t="s">
        <v>326</v>
      </c>
      <c r="B96" s="138" t="str">
        <f t="shared" si="1"/>
        <v>93393</v>
      </c>
      <c r="C96">
        <v>93393</v>
      </c>
      <c r="D96" t="s">
        <v>327</v>
      </c>
      <c r="E96" t="s">
        <v>161</v>
      </c>
      <c r="F96" s="131" t="s">
        <v>77</v>
      </c>
      <c r="G96" s="131" t="s">
        <v>85</v>
      </c>
      <c r="H96" s="131" t="s">
        <v>86</v>
      </c>
    </row>
    <row r="97" spans="1:8" x14ac:dyDescent="0.25">
      <c r="A97" t="s">
        <v>328</v>
      </c>
      <c r="B97" s="138" t="str">
        <f t="shared" si="1"/>
        <v>91371</v>
      </c>
      <c r="C97">
        <v>91371</v>
      </c>
      <c r="D97" t="s">
        <v>329</v>
      </c>
      <c r="E97" t="s">
        <v>330</v>
      </c>
      <c r="F97" s="131">
        <v>6</v>
      </c>
      <c r="G97" s="131" t="s">
        <v>80</v>
      </c>
      <c r="H97" s="131" t="s">
        <v>86</v>
      </c>
    </row>
    <row r="98" spans="1:8" x14ac:dyDescent="0.25">
      <c r="A98" t="s">
        <v>331</v>
      </c>
      <c r="B98" s="138" t="str">
        <f t="shared" si="1"/>
        <v>93398</v>
      </c>
      <c r="C98">
        <v>93398</v>
      </c>
      <c r="D98" t="s">
        <v>332</v>
      </c>
      <c r="E98" t="s">
        <v>333</v>
      </c>
      <c r="F98" s="131" t="s">
        <v>77</v>
      </c>
      <c r="G98" s="131" t="s">
        <v>85</v>
      </c>
      <c r="H98" s="131" t="s">
        <v>86</v>
      </c>
    </row>
    <row r="99" spans="1:8" x14ac:dyDescent="0.25">
      <c r="A99" t="s">
        <v>334</v>
      </c>
      <c r="B99" s="138" t="str">
        <f t="shared" si="1"/>
        <v>94140</v>
      </c>
      <c r="C99">
        <v>94140</v>
      </c>
      <c r="D99" t="s">
        <v>335</v>
      </c>
      <c r="E99" t="s">
        <v>152</v>
      </c>
      <c r="F99" s="131">
        <v>7</v>
      </c>
      <c r="G99" s="131" t="s">
        <v>80</v>
      </c>
      <c r="H99" s="131" t="s">
        <v>86</v>
      </c>
    </row>
    <row r="100" spans="1:8" x14ac:dyDescent="0.25">
      <c r="A100" t="s">
        <v>336</v>
      </c>
      <c r="B100" s="138" t="str">
        <f t="shared" si="1"/>
        <v>93399</v>
      </c>
      <c r="C100">
        <v>93399</v>
      </c>
      <c r="D100" t="s">
        <v>337</v>
      </c>
      <c r="E100" t="s">
        <v>338</v>
      </c>
      <c r="F100" s="131" t="s">
        <v>77</v>
      </c>
      <c r="G100" s="131" t="s">
        <v>85</v>
      </c>
      <c r="H100" s="131" t="s">
        <v>86</v>
      </c>
    </row>
    <row r="101" spans="1:8" x14ac:dyDescent="0.25">
      <c r="A101" t="s">
        <v>339</v>
      </c>
      <c r="B101" s="138" t="str">
        <f t="shared" si="1"/>
        <v>93401</v>
      </c>
      <c r="C101">
        <v>93401</v>
      </c>
      <c r="D101" t="s">
        <v>340</v>
      </c>
      <c r="E101" t="s">
        <v>281</v>
      </c>
      <c r="F101" s="131" t="s">
        <v>77</v>
      </c>
      <c r="G101" s="131" t="s">
        <v>85</v>
      </c>
      <c r="H101" s="131" t="s">
        <v>86</v>
      </c>
    </row>
    <row r="102" spans="1:8" x14ac:dyDescent="0.25">
      <c r="A102" t="s">
        <v>341</v>
      </c>
      <c r="B102" s="138" t="str">
        <f t="shared" si="1"/>
        <v>88916</v>
      </c>
      <c r="C102">
        <v>88916</v>
      </c>
      <c r="D102" t="s">
        <v>342</v>
      </c>
      <c r="E102" t="s">
        <v>343</v>
      </c>
      <c r="F102" s="131" t="s">
        <v>77</v>
      </c>
      <c r="G102" s="131" t="s">
        <v>85</v>
      </c>
      <c r="H102" s="131" t="s">
        <v>86</v>
      </c>
    </row>
    <row r="103" spans="1:8" x14ac:dyDescent="0.25">
      <c r="A103" t="s">
        <v>344</v>
      </c>
      <c r="B103" s="138" t="str">
        <f t="shared" si="1"/>
        <v>94234</v>
      </c>
      <c r="C103">
        <v>94234</v>
      </c>
      <c r="D103" t="s">
        <v>345</v>
      </c>
      <c r="E103" t="s">
        <v>135</v>
      </c>
      <c r="F103" s="131">
        <v>7</v>
      </c>
      <c r="G103" s="131" t="s">
        <v>80</v>
      </c>
      <c r="H103" s="131" t="s">
        <v>86</v>
      </c>
    </row>
    <row r="104" spans="1:8" x14ac:dyDescent="0.25">
      <c r="A104" t="s">
        <v>346</v>
      </c>
      <c r="B104" s="138" t="str">
        <f t="shared" si="1"/>
        <v>93896</v>
      </c>
      <c r="C104">
        <v>93896</v>
      </c>
      <c r="D104" t="s">
        <v>347</v>
      </c>
      <c r="E104" t="s">
        <v>348</v>
      </c>
      <c r="F104" s="131" t="s">
        <v>77</v>
      </c>
      <c r="G104" s="131" t="s">
        <v>85</v>
      </c>
      <c r="H104" s="131" t="s">
        <v>86</v>
      </c>
    </row>
    <row r="105" spans="1:8" x14ac:dyDescent="0.25">
      <c r="A105" t="s">
        <v>349</v>
      </c>
      <c r="B105" s="138" t="str">
        <f t="shared" si="1"/>
        <v>93404</v>
      </c>
      <c r="C105">
        <v>93404</v>
      </c>
      <c r="D105" t="s">
        <v>350</v>
      </c>
      <c r="E105" t="s">
        <v>351</v>
      </c>
      <c r="F105" s="131">
        <v>9</v>
      </c>
      <c r="G105" s="131" t="s">
        <v>80</v>
      </c>
      <c r="H105" s="131" t="s">
        <v>86</v>
      </c>
    </row>
    <row r="106" spans="1:8" x14ac:dyDescent="0.25">
      <c r="A106" t="s">
        <v>352</v>
      </c>
      <c r="B106" s="138" t="str">
        <f t="shared" si="1"/>
        <v>93407</v>
      </c>
      <c r="C106">
        <v>93407</v>
      </c>
      <c r="D106" t="s">
        <v>353</v>
      </c>
      <c r="E106" t="s">
        <v>124</v>
      </c>
      <c r="F106" s="131">
        <v>8</v>
      </c>
      <c r="G106" s="131" t="s">
        <v>80</v>
      </c>
      <c r="H106" s="131" t="s">
        <v>86</v>
      </c>
    </row>
    <row r="107" spans="1:8" x14ac:dyDescent="0.25">
      <c r="A107" t="s">
        <v>354</v>
      </c>
      <c r="B107" s="138" t="str">
        <f t="shared" si="1"/>
        <v>93409</v>
      </c>
      <c r="C107">
        <v>93409</v>
      </c>
      <c r="D107" t="s">
        <v>355</v>
      </c>
      <c r="E107" t="s">
        <v>330</v>
      </c>
      <c r="F107" s="131" t="s">
        <v>77</v>
      </c>
      <c r="G107" s="131" t="s">
        <v>85</v>
      </c>
      <c r="H107" s="131" t="s">
        <v>86</v>
      </c>
    </row>
    <row r="108" spans="1:8" x14ac:dyDescent="0.25">
      <c r="A108" t="s">
        <v>356</v>
      </c>
      <c r="B108" s="138" t="str">
        <f t="shared" si="1"/>
        <v>93411</v>
      </c>
      <c r="C108">
        <v>93411</v>
      </c>
      <c r="D108" t="s">
        <v>357</v>
      </c>
      <c r="E108" t="s">
        <v>135</v>
      </c>
      <c r="F108" s="131">
        <v>6</v>
      </c>
      <c r="G108" s="131" t="s">
        <v>80</v>
      </c>
      <c r="H108" s="131" t="s">
        <v>86</v>
      </c>
    </row>
    <row r="109" spans="1:8" x14ac:dyDescent="0.25">
      <c r="A109" t="s">
        <v>358</v>
      </c>
      <c r="B109" s="138" t="str">
        <f t="shared" si="1"/>
        <v>87451</v>
      </c>
      <c r="C109">
        <v>87451</v>
      </c>
      <c r="D109" t="s">
        <v>359</v>
      </c>
      <c r="E109" t="s">
        <v>360</v>
      </c>
      <c r="F109" s="131" t="s">
        <v>77</v>
      </c>
      <c r="G109" s="131" t="s">
        <v>85</v>
      </c>
      <c r="H109" s="131" t="s">
        <v>86</v>
      </c>
    </row>
    <row r="110" spans="1:8" x14ac:dyDescent="0.25">
      <c r="A110" t="s">
        <v>361</v>
      </c>
      <c r="B110" s="138" t="str">
        <f t="shared" si="1"/>
        <v>94149</v>
      </c>
      <c r="C110">
        <v>94149</v>
      </c>
      <c r="D110" t="s">
        <v>362</v>
      </c>
      <c r="E110" t="s">
        <v>295</v>
      </c>
      <c r="F110" s="131" t="s">
        <v>77</v>
      </c>
      <c r="G110" s="131" t="s">
        <v>85</v>
      </c>
      <c r="H110" s="131" t="s">
        <v>86</v>
      </c>
    </row>
    <row r="111" spans="1:8" x14ac:dyDescent="0.25">
      <c r="A111" t="s">
        <v>363</v>
      </c>
      <c r="B111" s="138" t="str">
        <f t="shared" si="1"/>
        <v>93901</v>
      </c>
      <c r="C111">
        <v>93901</v>
      </c>
      <c r="D111" t="s">
        <v>364</v>
      </c>
      <c r="E111" t="s">
        <v>113</v>
      </c>
      <c r="F111" s="131" t="s">
        <v>77</v>
      </c>
      <c r="G111" s="131" t="s">
        <v>85</v>
      </c>
      <c r="H111" s="131" t="s">
        <v>86</v>
      </c>
    </row>
    <row r="112" spans="1:8" x14ac:dyDescent="0.25">
      <c r="A112" t="s">
        <v>365</v>
      </c>
      <c r="B112" s="138" t="str">
        <f t="shared" si="1"/>
        <v>93416</v>
      </c>
      <c r="C112">
        <v>93416</v>
      </c>
      <c r="D112" t="s">
        <v>366</v>
      </c>
      <c r="E112" t="s">
        <v>92</v>
      </c>
      <c r="F112" s="131" t="s">
        <v>77</v>
      </c>
      <c r="G112" s="131" t="s">
        <v>85</v>
      </c>
      <c r="H112" s="131" t="s">
        <v>86</v>
      </c>
    </row>
    <row r="113" spans="1:8" x14ac:dyDescent="0.25">
      <c r="A113" t="s">
        <v>367</v>
      </c>
      <c r="B113" s="138" t="str">
        <f t="shared" si="1"/>
        <v>93418</v>
      </c>
      <c r="C113">
        <v>93418</v>
      </c>
      <c r="D113" t="s">
        <v>368</v>
      </c>
      <c r="E113" t="s">
        <v>276</v>
      </c>
      <c r="F113" s="131" t="s">
        <v>77</v>
      </c>
      <c r="G113" s="131" t="s">
        <v>85</v>
      </c>
      <c r="H113" s="131" t="s">
        <v>86</v>
      </c>
    </row>
    <row r="114" spans="1:8" x14ac:dyDescent="0.25">
      <c r="A114" t="s">
        <v>369</v>
      </c>
      <c r="B114" s="138" t="str">
        <f t="shared" si="1"/>
        <v>93420</v>
      </c>
      <c r="C114">
        <v>93420</v>
      </c>
      <c r="D114" t="s">
        <v>370</v>
      </c>
      <c r="E114" t="s">
        <v>152</v>
      </c>
      <c r="F114" s="131">
        <v>4</v>
      </c>
      <c r="G114" s="131" t="s">
        <v>107</v>
      </c>
      <c r="H114" s="131" t="s">
        <v>86</v>
      </c>
    </row>
    <row r="115" spans="1:8" x14ac:dyDescent="0.25">
      <c r="A115" t="s">
        <v>371</v>
      </c>
      <c r="B115" s="138" t="str">
        <f t="shared" si="1"/>
        <v>93422</v>
      </c>
      <c r="C115">
        <v>93422</v>
      </c>
      <c r="D115" t="s">
        <v>372</v>
      </c>
      <c r="E115" t="s">
        <v>373</v>
      </c>
      <c r="F115" s="131" t="s">
        <v>77</v>
      </c>
      <c r="G115" s="131" t="s">
        <v>85</v>
      </c>
      <c r="H115" s="131" t="s">
        <v>86</v>
      </c>
    </row>
    <row r="116" spans="1:8" x14ac:dyDescent="0.25">
      <c r="A116" t="s">
        <v>374</v>
      </c>
      <c r="B116" s="138" t="str">
        <f t="shared" si="1"/>
        <v>93424</v>
      </c>
      <c r="C116">
        <v>93424</v>
      </c>
      <c r="D116" t="s">
        <v>375</v>
      </c>
      <c r="E116" t="s">
        <v>124</v>
      </c>
      <c r="F116" s="131">
        <v>5</v>
      </c>
      <c r="G116" s="131" t="s">
        <v>107</v>
      </c>
      <c r="H116" s="131" t="s">
        <v>86</v>
      </c>
    </row>
    <row r="117" spans="1:8" x14ac:dyDescent="0.25">
      <c r="A117" t="s">
        <v>376</v>
      </c>
      <c r="B117" s="138" t="str">
        <f t="shared" si="1"/>
        <v>93426</v>
      </c>
      <c r="C117">
        <v>93426</v>
      </c>
      <c r="D117" t="s">
        <v>377</v>
      </c>
      <c r="E117" t="s">
        <v>378</v>
      </c>
      <c r="F117" s="131" t="s">
        <v>77</v>
      </c>
      <c r="G117" s="131" t="s">
        <v>85</v>
      </c>
      <c r="H117" s="131" t="s">
        <v>86</v>
      </c>
    </row>
    <row r="118" spans="1:8" x14ac:dyDescent="0.25">
      <c r="A118" t="s">
        <v>379</v>
      </c>
      <c r="B118" s="138" t="str">
        <f t="shared" si="1"/>
        <v>94044</v>
      </c>
      <c r="C118">
        <v>94044</v>
      </c>
      <c r="D118" t="s">
        <v>380</v>
      </c>
      <c r="E118" t="s">
        <v>381</v>
      </c>
      <c r="F118" s="131">
        <v>5</v>
      </c>
      <c r="G118" s="131" t="s">
        <v>107</v>
      </c>
      <c r="H118" s="131" t="s">
        <v>86</v>
      </c>
    </row>
    <row r="119" spans="1:8" x14ac:dyDescent="0.25">
      <c r="A119" t="s">
        <v>382</v>
      </c>
      <c r="B119" s="138" t="str">
        <f t="shared" si="1"/>
        <v>93773</v>
      </c>
      <c r="C119">
        <v>93773</v>
      </c>
      <c r="D119" t="s">
        <v>383</v>
      </c>
      <c r="E119" t="s">
        <v>135</v>
      </c>
      <c r="F119" s="131">
        <v>7</v>
      </c>
      <c r="G119" s="131" t="s">
        <v>80</v>
      </c>
      <c r="H119" s="131" t="s">
        <v>86</v>
      </c>
    </row>
    <row r="120" spans="1:8" x14ac:dyDescent="0.25">
      <c r="A120" t="s">
        <v>384</v>
      </c>
      <c r="B120" s="138" t="str">
        <f t="shared" si="1"/>
        <v>91534</v>
      </c>
      <c r="C120">
        <v>91534</v>
      </c>
      <c r="D120" t="s">
        <v>385</v>
      </c>
      <c r="E120" t="s">
        <v>98</v>
      </c>
      <c r="F120" s="131" t="s">
        <v>77</v>
      </c>
      <c r="G120" s="131" t="s">
        <v>85</v>
      </c>
      <c r="H120" s="131" t="s">
        <v>86</v>
      </c>
    </row>
    <row r="121" spans="1:8" x14ac:dyDescent="0.25">
      <c r="A121" t="s">
        <v>386</v>
      </c>
      <c r="B121" s="138" t="str">
        <f t="shared" si="1"/>
        <v>90862</v>
      </c>
      <c r="C121">
        <v>90862</v>
      </c>
      <c r="D121" t="s">
        <v>387</v>
      </c>
      <c r="E121" t="s">
        <v>310</v>
      </c>
      <c r="F121" s="131" t="s">
        <v>77</v>
      </c>
      <c r="G121" s="131" t="s">
        <v>85</v>
      </c>
      <c r="H121" s="131" t="s">
        <v>86</v>
      </c>
    </row>
    <row r="122" spans="1:8" x14ac:dyDescent="0.25">
      <c r="A122" t="s">
        <v>388</v>
      </c>
      <c r="B122" s="138" t="str">
        <f t="shared" si="1"/>
        <v>90782</v>
      </c>
      <c r="C122">
        <v>90782</v>
      </c>
      <c r="D122" t="s">
        <v>389</v>
      </c>
      <c r="E122" t="s">
        <v>170</v>
      </c>
      <c r="F122" s="131" t="s">
        <v>77</v>
      </c>
      <c r="G122" s="131" t="s">
        <v>85</v>
      </c>
      <c r="H122" s="131" t="s">
        <v>86</v>
      </c>
    </row>
    <row r="123" spans="1:8" x14ac:dyDescent="0.25">
      <c r="A123" t="s">
        <v>390</v>
      </c>
      <c r="B123" s="138" t="str">
        <f t="shared" si="1"/>
        <v>93436</v>
      </c>
      <c r="C123">
        <v>93436</v>
      </c>
      <c r="D123" t="s">
        <v>389</v>
      </c>
      <c r="E123" t="s">
        <v>167</v>
      </c>
      <c r="F123" s="131" t="s">
        <v>77</v>
      </c>
      <c r="G123" s="131" t="s">
        <v>85</v>
      </c>
      <c r="H123" s="131" t="s">
        <v>86</v>
      </c>
    </row>
    <row r="124" spans="1:8" x14ac:dyDescent="0.25">
      <c r="A124" t="s">
        <v>391</v>
      </c>
      <c r="B124" s="138" t="str">
        <f t="shared" si="1"/>
        <v>93438</v>
      </c>
      <c r="C124">
        <v>93438</v>
      </c>
      <c r="D124" t="s">
        <v>392</v>
      </c>
      <c r="E124" t="s">
        <v>393</v>
      </c>
      <c r="F124" s="131" t="s">
        <v>77</v>
      </c>
      <c r="G124" s="131" t="s">
        <v>85</v>
      </c>
      <c r="H124" s="131" t="s">
        <v>86</v>
      </c>
    </row>
    <row r="125" spans="1:8" x14ac:dyDescent="0.25">
      <c r="A125" t="s">
        <v>394</v>
      </c>
      <c r="B125" s="138" t="str">
        <f t="shared" si="1"/>
        <v>73068</v>
      </c>
      <c r="C125">
        <v>73068</v>
      </c>
      <c r="D125" t="s">
        <v>395</v>
      </c>
      <c r="E125" t="s">
        <v>310</v>
      </c>
      <c r="F125" s="131" t="s">
        <v>77</v>
      </c>
      <c r="G125" s="131" t="s">
        <v>85</v>
      </c>
      <c r="H125" s="131" t="s">
        <v>86</v>
      </c>
    </row>
    <row r="126" spans="1:8" x14ac:dyDescent="0.25">
      <c r="A126" t="s">
        <v>396</v>
      </c>
      <c r="B126" s="138" t="str">
        <f t="shared" si="1"/>
        <v>93439</v>
      </c>
      <c r="C126">
        <v>93439</v>
      </c>
      <c r="D126" t="s">
        <v>397</v>
      </c>
      <c r="E126" t="s">
        <v>263</v>
      </c>
      <c r="F126" s="131">
        <v>6</v>
      </c>
      <c r="G126" s="131" t="s">
        <v>80</v>
      </c>
      <c r="H126" s="131" t="s">
        <v>86</v>
      </c>
    </row>
    <row r="127" spans="1:8" x14ac:dyDescent="0.25">
      <c r="A127" t="s">
        <v>398</v>
      </c>
      <c r="B127" s="138" t="str">
        <f t="shared" si="1"/>
        <v>90812</v>
      </c>
      <c r="C127">
        <v>90812</v>
      </c>
      <c r="D127" t="s">
        <v>399</v>
      </c>
      <c r="E127" t="s">
        <v>113</v>
      </c>
      <c r="F127" s="131" t="s">
        <v>77</v>
      </c>
      <c r="G127" s="131" t="s">
        <v>85</v>
      </c>
      <c r="H127" s="131" t="s">
        <v>86</v>
      </c>
    </row>
    <row r="128" spans="1:8" x14ac:dyDescent="0.25">
      <c r="A128" t="s">
        <v>400</v>
      </c>
      <c r="B128" s="138" t="str">
        <f t="shared" si="1"/>
        <v>93443</v>
      </c>
      <c r="C128">
        <v>93443</v>
      </c>
      <c r="D128" t="s">
        <v>401</v>
      </c>
      <c r="E128" t="s">
        <v>402</v>
      </c>
      <c r="F128" s="131" t="s">
        <v>77</v>
      </c>
      <c r="G128" s="131" t="s">
        <v>85</v>
      </c>
      <c r="H128" s="131" t="s">
        <v>86</v>
      </c>
    </row>
    <row r="129" spans="1:8" x14ac:dyDescent="0.25">
      <c r="A129" t="s">
        <v>403</v>
      </c>
      <c r="B129" s="138" t="str">
        <f t="shared" si="1"/>
        <v>94197</v>
      </c>
      <c r="C129">
        <v>94197</v>
      </c>
      <c r="D129" t="s">
        <v>404</v>
      </c>
      <c r="E129" t="s">
        <v>167</v>
      </c>
      <c r="F129" s="131" t="s">
        <v>77</v>
      </c>
      <c r="G129" s="131" t="s">
        <v>85</v>
      </c>
      <c r="H129" s="131" t="s">
        <v>86</v>
      </c>
    </row>
    <row r="130" spans="1:8" x14ac:dyDescent="0.25">
      <c r="A130" t="s">
        <v>405</v>
      </c>
      <c r="B130" s="138" t="str">
        <f t="shared" si="1"/>
        <v>94184</v>
      </c>
      <c r="C130">
        <v>94184</v>
      </c>
      <c r="D130" t="s">
        <v>406</v>
      </c>
      <c r="E130" t="s">
        <v>164</v>
      </c>
      <c r="F130" s="131" t="s">
        <v>77</v>
      </c>
      <c r="G130" s="131" t="s">
        <v>85</v>
      </c>
      <c r="H130" s="131" t="s">
        <v>86</v>
      </c>
    </row>
    <row r="131" spans="1:8" x14ac:dyDescent="0.25">
      <c r="A131" t="s">
        <v>407</v>
      </c>
      <c r="B131" s="138" t="str">
        <f t="shared" ref="B131:B194" si="2">MID(A131,2,5)</f>
        <v>93445</v>
      </c>
      <c r="C131">
        <v>93445</v>
      </c>
      <c r="D131" t="s">
        <v>408</v>
      </c>
      <c r="E131" t="s">
        <v>409</v>
      </c>
      <c r="F131" s="131" t="s">
        <v>77</v>
      </c>
      <c r="G131" s="131" t="s">
        <v>85</v>
      </c>
      <c r="H131" s="131" t="s">
        <v>86</v>
      </c>
    </row>
    <row r="132" spans="1:8" x14ac:dyDescent="0.25">
      <c r="A132" t="s">
        <v>410</v>
      </c>
      <c r="B132" s="138" t="str">
        <f t="shared" si="2"/>
        <v>93446</v>
      </c>
      <c r="C132">
        <v>93446</v>
      </c>
      <c r="D132" t="s">
        <v>411</v>
      </c>
      <c r="E132" t="s">
        <v>412</v>
      </c>
      <c r="F132" s="131" t="s">
        <v>77</v>
      </c>
      <c r="G132" s="131" t="s">
        <v>85</v>
      </c>
      <c r="H132" s="131" t="s">
        <v>86</v>
      </c>
    </row>
    <row r="133" spans="1:8" x14ac:dyDescent="0.25">
      <c r="A133" t="s">
        <v>413</v>
      </c>
      <c r="B133" s="138" t="str">
        <f t="shared" si="2"/>
        <v>93449</v>
      </c>
      <c r="C133">
        <v>93449</v>
      </c>
      <c r="D133" t="s">
        <v>414</v>
      </c>
      <c r="E133" t="s">
        <v>246</v>
      </c>
      <c r="F133" s="131">
        <v>8</v>
      </c>
      <c r="G133" s="131" t="s">
        <v>80</v>
      </c>
      <c r="H133" s="131" t="s">
        <v>86</v>
      </c>
    </row>
    <row r="134" spans="1:8" x14ac:dyDescent="0.25">
      <c r="A134" t="s">
        <v>415</v>
      </c>
      <c r="B134" s="138" t="str">
        <f t="shared" si="2"/>
        <v>92404</v>
      </c>
      <c r="C134">
        <v>92404</v>
      </c>
      <c r="D134" t="s">
        <v>416</v>
      </c>
      <c r="E134" t="s">
        <v>417</v>
      </c>
      <c r="F134" s="131" t="s">
        <v>77</v>
      </c>
      <c r="G134" s="131" t="s">
        <v>85</v>
      </c>
      <c r="H134" s="131" t="s">
        <v>86</v>
      </c>
    </row>
    <row r="135" spans="1:8" x14ac:dyDescent="0.25">
      <c r="A135" t="s">
        <v>418</v>
      </c>
      <c r="B135" s="138" t="str">
        <f t="shared" si="2"/>
        <v>93454</v>
      </c>
      <c r="C135">
        <v>93454</v>
      </c>
      <c r="D135" t="s">
        <v>419</v>
      </c>
      <c r="E135" t="s">
        <v>420</v>
      </c>
      <c r="F135" s="131">
        <v>7</v>
      </c>
      <c r="G135" s="131" t="s">
        <v>80</v>
      </c>
      <c r="H135" s="131" t="s">
        <v>86</v>
      </c>
    </row>
    <row r="136" spans="1:8" x14ac:dyDescent="0.25">
      <c r="A136" t="s">
        <v>421</v>
      </c>
      <c r="B136" s="138" t="str">
        <f t="shared" si="2"/>
        <v>93455</v>
      </c>
      <c r="C136">
        <v>93455</v>
      </c>
      <c r="D136" t="s">
        <v>422</v>
      </c>
      <c r="E136" t="s">
        <v>423</v>
      </c>
      <c r="F136" s="131" t="s">
        <v>77</v>
      </c>
      <c r="G136" s="131" t="s">
        <v>85</v>
      </c>
      <c r="H136" s="131" t="s">
        <v>86</v>
      </c>
    </row>
    <row r="137" spans="1:8" x14ac:dyDescent="0.25">
      <c r="A137" t="s">
        <v>424</v>
      </c>
      <c r="B137" s="138" t="str">
        <f t="shared" si="2"/>
        <v>93456</v>
      </c>
      <c r="C137">
        <v>93456</v>
      </c>
      <c r="D137" t="s">
        <v>425</v>
      </c>
      <c r="E137" t="s">
        <v>132</v>
      </c>
      <c r="F137" s="131">
        <v>4</v>
      </c>
      <c r="G137" s="131" t="s">
        <v>107</v>
      </c>
      <c r="H137" s="131" t="s">
        <v>86</v>
      </c>
    </row>
    <row r="138" spans="1:8" x14ac:dyDescent="0.25">
      <c r="A138" t="s">
        <v>426</v>
      </c>
      <c r="B138" s="138" t="str">
        <f t="shared" si="2"/>
        <v>93458</v>
      </c>
      <c r="C138">
        <v>93458</v>
      </c>
      <c r="D138" t="s">
        <v>427</v>
      </c>
      <c r="E138" t="s">
        <v>167</v>
      </c>
      <c r="F138" s="131" t="s">
        <v>77</v>
      </c>
      <c r="G138" s="131" t="s">
        <v>85</v>
      </c>
      <c r="H138" s="131" t="s">
        <v>86</v>
      </c>
    </row>
    <row r="139" spans="1:8" x14ac:dyDescent="0.25">
      <c r="A139" t="s">
        <v>428</v>
      </c>
      <c r="B139" s="138" t="str">
        <f t="shared" si="2"/>
        <v>93460</v>
      </c>
      <c r="C139">
        <v>93460</v>
      </c>
      <c r="D139" t="s">
        <v>429</v>
      </c>
      <c r="E139" t="s">
        <v>292</v>
      </c>
      <c r="F139" s="131" t="s">
        <v>77</v>
      </c>
      <c r="G139" s="131" t="s">
        <v>85</v>
      </c>
      <c r="H139" s="131" t="s">
        <v>86</v>
      </c>
    </row>
    <row r="140" spans="1:8" x14ac:dyDescent="0.25">
      <c r="A140" t="s">
        <v>430</v>
      </c>
      <c r="B140" s="138" t="str">
        <f t="shared" si="2"/>
        <v>93462</v>
      </c>
      <c r="C140">
        <v>93462</v>
      </c>
      <c r="D140" t="s">
        <v>431</v>
      </c>
      <c r="E140" t="s">
        <v>348</v>
      </c>
      <c r="F140" s="131" t="s">
        <v>77</v>
      </c>
      <c r="G140" s="131" t="s">
        <v>85</v>
      </c>
      <c r="H140" s="131" t="s">
        <v>86</v>
      </c>
    </row>
    <row r="141" spans="1:8" x14ac:dyDescent="0.25">
      <c r="A141" t="s">
        <v>432</v>
      </c>
      <c r="B141" s="138" t="str">
        <f t="shared" si="2"/>
        <v>93463</v>
      </c>
      <c r="C141">
        <v>93463</v>
      </c>
      <c r="D141" t="s">
        <v>433</v>
      </c>
      <c r="E141" t="s">
        <v>180</v>
      </c>
      <c r="F141" s="131">
        <v>5</v>
      </c>
      <c r="G141" s="131" t="s">
        <v>107</v>
      </c>
      <c r="H141" s="131" t="s">
        <v>86</v>
      </c>
    </row>
    <row r="142" spans="1:8" x14ac:dyDescent="0.25">
      <c r="A142" t="s">
        <v>434</v>
      </c>
      <c r="B142" s="138" t="str">
        <f t="shared" si="2"/>
        <v>93465</v>
      </c>
      <c r="C142">
        <v>93465</v>
      </c>
      <c r="D142" t="s">
        <v>435</v>
      </c>
      <c r="E142" t="s">
        <v>436</v>
      </c>
      <c r="F142" s="131" t="s">
        <v>77</v>
      </c>
      <c r="G142" s="131" t="s">
        <v>85</v>
      </c>
      <c r="H142" s="131" t="s">
        <v>86</v>
      </c>
    </row>
    <row r="143" spans="1:8" x14ac:dyDescent="0.25">
      <c r="A143" t="s">
        <v>437</v>
      </c>
      <c r="B143" s="138" t="str">
        <f t="shared" si="2"/>
        <v>93467</v>
      </c>
      <c r="C143">
        <v>93467</v>
      </c>
      <c r="D143" t="s">
        <v>438</v>
      </c>
      <c r="E143" t="s">
        <v>292</v>
      </c>
      <c r="F143" s="131" t="s">
        <v>77</v>
      </c>
      <c r="G143" s="131" t="s">
        <v>85</v>
      </c>
      <c r="H143" s="131" t="s">
        <v>86</v>
      </c>
    </row>
    <row r="144" spans="1:8" x14ac:dyDescent="0.25">
      <c r="A144" t="s">
        <v>439</v>
      </c>
      <c r="B144" s="138" t="str">
        <f t="shared" si="2"/>
        <v>94148</v>
      </c>
      <c r="C144">
        <v>94148</v>
      </c>
      <c r="D144" t="s">
        <v>440</v>
      </c>
      <c r="E144" t="s">
        <v>441</v>
      </c>
      <c r="F144" s="131" t="s">
        <v>77</v>
      </c>
      <c r="G144" s="131" t="s">
        <v>85</v>
      </c>
      <c r="H144" s="131" t="s">
        <v>86</v>
      </c>
    </row>
    <row r="145" spans="1:8" x14ac:dyDescent="0.25">
      <c r="A145" t="s">
        <v>442</v>
      </c>
      <c r="B145" s="138" t="str">
        <f t="shared" si="2"/>
        <v>93476</v>
      </c>
      <c r="C145">
        <v>93476</v>
      </c>
      <c r="D145" t="s">
        <v>443</v>
      </c>
      <c r="E145" t="s">
        <v>95</v>
      </c>
      <c r="F145" s="131" t="s">
        <v>77</v>
      </c>
      <c r="G145" s="131" t="s">
        <v>85</v>
      </c>
      <c r="H145" s="131" t="s">
        <v>86</v>
      </c>
    </row>
    <row r="146" spans="1:8" x14ac:dyDescent="0.25">
      <c r="A146" t="s">
        <v>444</v>
      </c>
      <c r="B146" s="138" t="str">
        <f t="shared" si="2"/>
        <v>93478</v>
      </c>
      <c r="C146">
        <v>93478</v>
      </c>
      <c r="D146" t="s">
        <v>445</v>
      </c>
      <c r="E146" t="s">
        <v>446</v>
      </c>
      <c r="F146" s="131">
        <v>9</v>
      </c>
      <c r="G146" s="131" t="s">
        <v>80</v>
      </c>
      <c r="H146" s="131" t="s">
        <v>86</v>
      </c>
    </row>
    <row r="147" spans="1:8" x14ac:dyDescent="0.25">
      <c r="A147" t="s">
        <v>447</v>
      </c>
      <c r="B147" s="138" t="str">
        <f t="shared" si="2"/>
        <v>93482</v>
      </c>
      <c r="C147">
        <v>93482</v>
      </c>
      <c r="D147" t="s">
        <v>448</v>
      </c>
      <c r="E147" t="s">
        <v>95</v>
      </c>
      <c r="F147" s="131" t="s">
        <v>77</v>
      </c>
      <c r="G147" s="131" t="s">
        <v>85</v>
      </c>
      <c r="H147" s="131" t="s">
        <v>86</v>
      </c>
    </row>
    <row r="148" spans="1:8" x14ac:dyDescent="0.25">
      <c r="A148" t="s">
        <v>449</v>
      </c>
      <c r="B148" s="138" t="str">
        <f t="shared" si="2"/>
        <v>93480</v>
      </c>
      <c r="C148">
        <v>93480</v>
      </c>
      <c r="D148" t="s">
        <v>450</v>
      </c>
      <c r="E148" t="s">
        <v>281</v>
      </c>
      <c r="F148" s="131" t="s">
        <v>77</v>
      </c>
      <c r="G148" s="131" t="s">
        <v>85</v>
      </c>
      <c r="H148" s="131" t="s">
        <v>86</v>
      </c>
    </row>
    <row r="149" spans="1:8" x14ac:dyDescent="0.25">
      <c r="A149" t="s">
        <v>451</v>
      </c>
      <c r="B149" s="138" t="str">
        <f t="shared" si="2"/>
        <v>93483</v>
      </c>
      <c r="C149">
        <v>93483</v>
      </c>
      <c r="D149" t="s">
        <v>452</v>
      </c>
      <c r="E149" t="s">
        <v>164</v>
      </c>
      <c r="F149" s="131" t="s">
        <v>77</v>
      </c>
      <c r="G149" s="131" t="s">
        <v>85</v>
      </c>
      <c r="H149" s="131" t="s">
        <v>86</v>
      </c>
    </row>
    <row r="150" spans="1:8" x14ac:dyDescent="0.25">
      <c r="A150" t="s">
        <v>453</v>
      </c>
      <c r="B150" s="138" t="str">
        <f t="shared" si="2"/>
        <v>93839</v>
      </c>
      <c r="C150">
        <v>93839</v>
      </c>
      <c r="D150" t="s">
        <v>454</v>
      </c>
      <c r="E150" t="s">
        <v>281</v>
      </c>
      <c r="F150" s="131" t="s">
        <v>77</v>
      </c>
      <c r="G150" s="131" t="s">
        <v>85</v>
      </c>
      <c r="H150" s="131" t="s">
        <v>455</v>
      </c>
    </row>
    <row r="151" spans="1:8" x14ac:dyDescent="0.25">
      <c r="A151" t="s">
        <v>456</v>
      </c>
      <c r="B151" s="138" t="str">
        <f t="shared" si="2"/>
        <v>93192</v>
      </c>
      <c r="C151">
        <v>93192</v>
      </c>
      <c r="D151" t="s">
        <v>457</v>
      </c>
      <c r="E151" t="s">
        <v>233</v>
      </c>
      <c r="F151" s="131" t="s">
        <v>77</v>
      </c>
      <c r="G151" s="131" t="s">
        <v>85</v>
      </c>
      <c r="H151" s="131" t="s">
        <v>455</v>
      </c>
    </row>
    <row r="152" spans="1:8" x14ac:dyDescent="0.25">
      <c r="A152" t="s">
        <v>458</v>
      </c>
      <c r="B152" s="138" t="str">
        <f t="shared" si="2"/>
        <v>93153</v>
      </c>
      <c r="C152">
        <v>93153</v>
      </c>
      <c r="D152" t="s">
        <v>459</v>
      </c>
      <c r="E152" t="s">
        <v>460</v>
      </c>
      <c r="F152" s="131">
        <v>9</v>
      </c>
      <c r="G152" s="131" t="s">
        <v>80</v>
      </c>
      <c r="H152" s="131" t="s">
        <v>455</v>
      </c>
    </row>
    <row r="153" spans="1:8" x14ac:dyDescent="0.25">
      <c r="A153" t="s">
        <v>461</v>
      </c>
      <c r="B153" s="138" t="str">
        <f t="shared" si="2"/>
        <v>94043</v>
      </c>
      <c r="C153">
        <v>94043</v>
      </c>
      <c r="D153" t="s">
        <v>462</v>
      </c>
      <c r="E153" t="s">
        <v>463</v>
      </c>
      <c r="F153" s="131" t="s">
        <v>77</v>
      </c>
      <c r="G153" s="131" t="s">
        <v>85</v>
      </c>
      <c r="H153" s="131" t="s">
        <v>455</v>
      </c>
    </row>
    <row r="154" spans="1:8" x14ac:dyDescent="0.25">
      <c r="A154" t="s">
        <v>464</v>
      </c>
      <c r="B154" s="138" t="str">
        <f t="shared" si="2"/>
        <v>76695</v>
      </c>
      <c r="C154">
        <v>76695</v>
      </c>
      <c r="D154" t="s">
        <v>465</v>
      </c>
      <c r="E154" t="s">
        <v>149</v>
      </c>
      <c r="F154" s="131" t="s">
        <v>77</v>
      </c>
      <c r="G154" s="131" t="s">
        <v>85</v>
      </c>
      <c r="H154" s="131" t="s">
        <v>455</v>
      </c>
    </row>
    <row r="155" spans="1:8" x14ac:dyDescent="0.25">
      <c r="A155" t="s">
        <v>466</v>
      </c>
      <c r="B155" s="138" t="str">
        <f t="shared" si="2"/>
        <v>93841</v>
      </c>
      <c r="C155">
        <v>93841</v>
      </c>
      <c r="D155" t="s">
        <v>467</v>
      </c>
      <c r="E155" t="s">
        <v>468</v>
      </c>
      <c r="F155" s="131" t="s">
        <v>77</v>
      </c>
      <c r="G155" s="131" t="s">
        <v>85</v>
      </c>
      <c r="H155" s="131" t="s">
        <v>455</v>
      </c>
    </row>
    <row r="156" spans="1:8" x14ac:dyDescent="0.25">
      <c r="A156" t="s">
        <v>469</v>
      </c>
      <c r="B156" s="138" t="str">
        <f t="shared" si="2"/>
        <v>93206</v>
      </c>
      <c r="C156">
        <v>93206</v>
      </c>
      <c r="D156" t="s">
        <v>470</v>
      </c>
      <c r="E156" t="s">
        <v>292</v>
      </c>
      <c r="F156" s="131" t="s">
        <v>77</v>
      </c>
      <c r="G156" s="131" t="s">
        <v>85</v>
      </c>
      <c r="H156" s="131" t="s">
        <v>455</v>
      </c>
    </row>
    <row r="157" spans="1:8" x14ac:dyDescent="0.25">
      <c r="A157" t="s">
        <v>471</v>
      </c>
      <c r="B157" s="138" t="str">
        <f t="shared" si="2"/>
        <v>93842</v>
      </c>
      <c r="C157">
        <v>93842</v>
      </c>
      <c r="D157" t="s">
        <v>472</v>
      </c>
      <c r="E157" t="s">
        <v>473</v>
      </c>
      <c r="F157" s="131">
        <v>6</v>
      </c>
      <c r="G157" s="131" t="s">
        <v>80</v>
      </c>
      <c r="H157" s="131" t="s">
        <v>455</v>
      </c>
    </row>
    <row r="158" spans="1:8" x14ac:dyDescent="0.25">
      <c r="A158" t="s">
        <v>474</v>
      </c>
      <c r="B158" s="138" t="str">
        <f t="shared" si="2"/>
        <v>94204</v>
      </c>
      <c r="C158">
        <v>94204</v>
      </c>
      <c r="D158" t="s">
        <v>475</v>
      </c>
      <c r="E158" t="s">
        <v>295</v>
      </c>
      <c r="F158" s="131" t="s">
        <v>77</v>
      </c>
      <c r="G158" s="131" t="s">
        <v>85</v>
      </c>
      <c r="H158" s="131" t="s">
        <v>455</v>
      </c>
    </row>
    <row r="159" spans="1:8" x14ac:dyDescent="0.25">
      <c r="A159" t="s">
        <v>476</v>
      </c>
      <c r="B159" s="138" t="str">
        <f t="shared" si="2"/>
        <v>93843</v>
      </c>
      <c r="C159">
        <v>93843</v>
      </c>
      <c r="D159" t="s">
        <v>477</v>
      </c>
      <c r="E159" t="s">
        <v>420</v>
      </c>
      <c r="F159" s="131">
        <v>6</v>
      </c>
      <c r="G159" s="131" t="s">
        <v>80</v>
      </c>
      <c r="H159" s="131" t="s">
        <v>455</v>
      </c>
    </row>
    <row r="160" spans="1:8" x14ac:dyDescent="0.25">
      <c r="A160" t="s">
        <v>478</v>
      </c>
      <c r="B160" s="138" t="str">
        <f t="shared" si="2"/>
        <v>92660</v>
      </c>
      <c r="C160">
        <v>92660</v>
      </c>
      <c r="D160" t="s">
        <v>479</v>
      </c>
      <c r="E160" t="s">
        <v>480</v>
      </c>
      <c r="F160" s="131">
        <v>7</v>
      </c>
      <c r="G160" s="131" t="s">
        <v>80</v>
      </c>
      <c r="H160" s="131" t="s">
        <v>455</v>
      </c>
    </row>
    <row r="161" spans="1:8" x14ac:dyDescent="0.25">
      <c r="A161" t="s">
        <v>481</v>
      </c>
      <c r="B161" s="138" t="str">
        <f t="shared" si="2"/>
        <v>94213</v>
      </c>
      <c r="C161">
        <v>94213</v>
      </c>
      <c r="D161" t="s">
        <v>482</v>
      </c>
      <c r="E161" t="s">
        <v>483</v>
      </c>
      <c r="F161" s="131" t="s">
        <v>77</v>
      </c>
      <c r="G161" s="131" t="s">
        <v>85</v>
      </c>
      <c r="H161" s="131" t="s">
        <v>455</v>
      </c>
    </row>
    <row r="162" spans="1:8" x14ac:dyDescent="0.25">
      <c r="A162" t="s">
        <v>484</v>
      </c>
      <c r="B162" s="138" t="str">
        <f t="shared" si="2"/>
        <v>92775</v>
      </c>
      <c r="C162">
        <v>92775</v>
      </c>
      <c r="D162" t="s">
        <v>485</v>
      </c>
      <c r="E162" t="s">
        <v>486</v>
      </c>
      <c r="F162" s="131" t="s">
        <v>77</v>
      </c>
      <c r="G162" s="131" t="s">
        <v>85</v>
      </c>
      <c r="H162" s="131" t="s">
        <v>455</v>
      </c>
    </row>
    <row r="163" spans="1:8" x14ac:dyDescent="0.25">
      <c r="A163" t="s">
        <v>487</v>
      </c>
      <c r="B163" s="138" t="str">
        <f t="shared" si="2"/>
        <v>93846</v>
      </c>
      <c r="C163">
        <v>93846</v>
      </c>
      <c r="D163" t="s">
        <v>488</v>
      </c>
      <c r="E163" t="s">
        <v>138</v>
      </c>
      <c r="F163" s="131" t="s">
        <v>77</v>
      </c>
      <c r="G163" s="131" t="s">
        <v>85</v>
      </c>
      <c r="H163" s="131" t="s">
        <v>455</v>
      </c>
    </row>
    <row r="164" spans="1:8" x14ac:dyDescent="0.25">
      <c r="A164" t="s">
        <v>489</v>
      </c>
      <c r="B164" s="138" t="str">
        <f t="shared" si="2"/>
        <v>93233</v>
      </c>
      <c r="C164">
        <v>93233</v>
      </c>
      <c r="D164" t="s">
        <v>490</v>
      </c>
      <c r="E164" t="s">
        <v>152</v>
      </c>
      <c r="F164" s="131" t="s">
        <v>77</v>
      </c>
      <c r="G164" s="131" t="s">
        <v>85</v>
      </c>
      <c r="H164" s="131" t="s">
        <v>455</v>
      </c>
    </row>
    <row r="165" spans="1:8" x14ac:dyDescent="0.25">
      <c r="A165" t="s">
        <v>491</v>
      </c>
      <c r="B165" s="138" t="str">
        <f t="shared" si="2"/>
        <v>93235</v>
      </c>
      <c r="C165">
        <v>93235</v>
      </c>
      <c r="D165" t="s">
        <v>492</v>
      </c>
      <c r="E165" t="s">
        <v>135</v>
      </c>
      <c r="F165" s="131" t="s">
        <v>77</v>
      </c>
      <c r="G165" s="131" t="s">
        <v>85</v>
      </c>
      <c r="H165" s="131" t="s">
        <v>455</v>
      </c>
    </row>
    <row r="166" spans="1:8" x14ac:dyDescent="0.25">
      <c r="A166" t="s">
        <v>493</v>
      </c>
      <c r="B166" s="138" t="str">
        <f t="shared" si="2"/>
        <v>94042</v>
      </c>
      <c r="C166">
        <v>94042</v>
      </c>
      <c r="D166" t="s">
        <v>494</v>
      </c>
      <c r="E166" t="s">
        <v>132</v>
      </c>
      <c r="F166" s="131" t="s">
        <v>77</v>
      </c>
      <c r="G166" s="131" t="s">
        <v>85</v>
      </c>
      <c r="H166" s="131" t="s">
        <v>455</v>
      </c>
    </row>
    <row r="167" spans="1:8" x14ac:dyDescent="0.25">
      <c r="A167" t="s">
        <v>495</v>
      </c>
      <c r="B167" s="138" t="str">
        <f t="shared" si="2"/>
        <v>94196</v>
      </c>
      <c r="C167">
        <v>94196</v>
      </c>
      <c r="D167" t="s">
        <v>496</v>
      </c>
      <c r="E167" t="s">
        <v>497</v>
      </c>
      <c r="F167" s="131">
        <v>9</v>
      </c>
      <c r="G167" s="131" t="s">
        <v>80</v>
      </c>
      <c r="H167" s="131" t="s">
        <v>455</v>
      </c>
    </row>
    <row r="168" spans="1:8" x14ac:dyDescent="0.25">
      <c r="A168" t="s">
        <v>498</v>
      </c>
      <c r="B168" s="138" t="str">
        <f t="shared" si="2"/>
        <v>93240</v>
      </c>
      <c r="C168">
        <v>93240</v>
      </c>
      <c r="D168" t="s">
        <v>499</v>
      </c>
      <c r="E168" t="s">
        <v>373</v>
      </c>
      <c r="F168" s="131" t="s">
        <v>77</v>
      </c>
      <c r="G168" s="131" t="s">
        <v>85</v>
      </c>
      <c r="H168" s="131" t="s">
        <v>455</v>
      </c>
    </row>
    <row r="169" spans="1:8" x14ac:dyDescent="0.25">
      <c r="A169" t="s">
        <v>500</v>
      </c>
      <c r="B169" s="138" t="str">
        <f t="shared" si="2"/>
        <v>94041</v>
      </c>
      <c r="C169">
        <v>94041</v>
      </c>
      <c r="D169" t="s">
        <v>501</v>
      </c>
      <c r="E169" t="s">
        <v>167</v>
      </c>
      <c r="F169" s="131">
        <v>6</v>
      </c>
      <c r="G169" s="131" t="s">
        <v>80</v>
      </c>
      <c r="H169" s="131" t="s">
        <v>455</v>
      </c>
    </row>
    <row r="170" spans="1:8" x14ac:dyDescent="0.25">
      <c r="A170" t="s">
        <v>502</v>
      </c>
      <c r="B170" s="138" t="str">
        <f t="shared" si="2"/>
        <v>93784</v>
      </c>
      <c r="C170">
        <v>93784</v>
      </c>
      <c r="D170" t="s">
        <v>503</v>
      </c>
      <c r="E170" t="s">
        <v>161</v>
      </c>
      <c r="F170" s="131">
        <v>3</v>
      </c>
      <c r="G170" s="131" t="s">
        <v>107</v>
      </c>
      <c r="H170" s="131" t="s">
        <v>455</v>
      </c>
    </row>
    <row r="171" spans="1:8" x14ac:dyDescent="0.25">
      <c r="A171" t="s">
        <v>504</v>
      </c>
      <c r="B171" s="138" t="str">
        <f t="shared" si="2"/>
        <v>93847</v>
      </c>
      <c r="C171">
        <v>93847</v>
      </c>
      <c r="D171" t="s">
        <v>505</v>
      </c>
      <c r="E171" t="s">
        <v>113</v>
      </c>
      <c r="F171" s="131" t="s">
        <v>77</v>
      </c>
      <c r="G171" s="131" t="s">
        <v>85</v>
      </c>
      <c r="H171" s="131" t="s">
        <v>455</v>
      </c>
    </row>
    <row r="172" spans="1:8" x14ac:dyDescent="0.25">
      <c r="A172" t="s">
        <v>506</v>
      </c>
      <c r="B172" s="138" t="str">
        <f t="shared" si="2"/>
        <v>93849</v>
      </c>
      <c r="C172">
        <v>93849</v>
      </c>
      <c r="D172" t="s">
        <v>507</v>
      </c>
      <c r="E172" t="s">
        <v>124</v>
      </c>
      <c r="F172" s="131">
        <v>8</v>
      </c>
      <c r="G172" s="131" t="s">
        <v>80</v>
      </c>
      <c r="H172" s="131" t="s">
        <v>455</v>
      </c>
    </row>
    <row r="173" spans="1:8" x14ac:dyDescent="0.25">
      <c r="A173" t="s">
        <v>508</v>
      </c>
      <c r="B173" s="138" t="str">
        <f t="shared" si="2"/>
        <v>92781</v>
      </c>
      <c r="C173">
        <v>92781</v>
      </c>
      <c r="D173" t="s">
        <v>509</v>
      </c>
      <c r="E173" t="s">
        <v>167</v>
      </c>
      <c r="F173" s="131">
        <v>3</v>
      </c>
      <c r="G173" s="131" t="s">
        <v>107</v>
      </c>
      <c r="H173" s="131" t="s">
        <v>455</v>
      </c>
    </row>
    <row r="174" spans="1:8" x14ac:dyDescent="0.25">
      <c r="A174" t="s">
        <v>510</v>
      </c>
      <c r="B174" s="138" t="str">
        <f t="shared" si="2"/>
        <v>94040</v>
      </c>
      <c r="C174">
        <v>94040</v>
      </c>
      <c r="D174" t="s">
        <v>511</v>
      </c>
      <c r="E174" t="s">
        <v>167</v>
      </c>
      <c r="F174" s="131">
        <v>4</v>
      </c>
      <c r="G174" s="131" t="s">
        <v>107</v>
      </c>
      <c r="H174" s="131" t="s">
        <v>455</v>
      </c>
    </row>
    <row r="175" spans="1:8" x14ac:dyDescent="0.25">
      <c r="A175" t="s">
        <v>512</v>
      </c>
      <c r="B175" s="138" t="str">
        <f t="shared" si="2"/>
        <v>90899</v>
      </c>
      <c r="C175">
        <v>90899</v>
      </c>
      <c r="D175" t="s">
        <v>513</v>
      </c>
      <c r="E175" t="s">
        <v>135</v>
      </c>
      <c r="F175" s="131" t="s">
        <v>77</v>
      </c>
      <c r="G175" s="131" t="s">
        <v>85</v>
      </c>
      <c r="H175" s="131" t="s">
        <v>455</v>
      </c>
    </row>
    <row r="176" spans="1:8" x14ac:dyDescent="0.25">
      <c r="A176" t="s">
        <v>514</v>
      </c>
      <c r="B176" s="138" t="str">
        <f t="shared" si="2"/>
        <v>93850</v>
      </c>
      <c r="C176">
        <v>93850</v>
      </c>
      <c r="D176" t="s">
        <v>515</v>
      </c>
      <c r="E176" t="s">
        <v>270</v>
      </c>
      <c r="F176" s="131" t="s">
        <v>77</v>
      </c>
      <c r="G176" s="131" t="s">
        <v>85</v>
      </c>
      <c r="H176" s="131" t="s">
        <v>455</v>
      </c>
    </row>
    <row r="177" spans="1:8" x14ac:dyDescent="0.25">
      <c r="A177" t="s">
        <v>516</v>
      </c>
      <c r="B177" s="138" t="str">
        <f t="shared" si="2"/>
        <v>93257</v>
      </c>
      <c r="C177">
        <v>93257</v>
      </c>
      <c r="D177" t="s">
        <v>517</v>
      </c>
      <c r="E177" t="s">
        <v>486</v>
      </c>
      <c r="F177" s="131" t="s">
        <v>77</v>
      </c>
      <c r="G177" s="131" t="s">
        <v>85</v>
      </c>
      <c r="H177" s="131" t="s">
        <v>455</v>
      </c>
    </row>
    <row r="178" spans="1:8" x14ac:dyDescent="0.25">
      <c r="A178" t="s">
        <v>518</v>
      </c>
      <c r="B178" s="138" t="str">
        <f t="shared" si="2"/>
        <v>93851</v>
      </c>
      <c r="C178">
        <v>93851</v>
      </c>
      <c r="D178" t="s">
        <v>519</v>
      </c>
      <c r="E178" t="s">
        <v>103</v>
      </c>
      <c r="F178" s="131" t="s">
        <v>77</v>
      </c>
      <c r="G178" s="131" t="s">
        <v>85</v>
      </c>
      <c r="H178" s="131" t="s">
        <v>455</v>
      </c>
    </row>
    <row r="179" spans="1:8" x14ac:dyDescent="0.25">
      <c r="A179" t="s">
        <v>520</v>
      </c>
      <c r="B179" s="138" t="str">
        <f t="shared" si="2"/>
        <v>93852</v>
      </c>
      <c r="C179">
        <v>93852</v>
      </c>
      <c r="D179" t="s">
        <v>521</v>
      </c>
      <c r="E179" t="s">
        <v>281</v>
      </c>
      <c r="F179" s="131">
        <v>3</v>
      </c>
      <c r="G179" s="131" t="s">
        <v>107</v>
      </c>
      <c r="H179" s="131" t="s">
        <v>455</v>
      </c>
    </row>
    <row r="180" spans="1:8" x14ac:dyDescent="0.25">
      <c r="A180" t="s">
        <v>522</v>
      </c>
      <c r="B180" s="138" t="str">
        <f t="shared" si="2"/>
        <v>93853</v>
      </c>
      <c r="C180">
        <v>93853</v>
      </c>
      <c r="D180" t="s">
        <v>523</v>
      </c>
      <c r="E180" t="s">
        <v>524</v>
      </c>
      <c r="F180" s="131">
        <v>5</v>
      </c>
      <c r="G180" s="131" t="s">
        <v>107</v>
      </c>
      <c r="H180" s="131" t="s">
        <v>455</v>
      </c>
    </row>
    <row r="181" spans="1:8" x14ac:dyDescent="0.25">
      <c r="A181" t="s">
        <v>525</v>
      </c>
      <c r="B181" s="138" t="str">
        <f t="shared" si="2"/>
        <v>93854</v>
      </c>
      <c r="C181">
        <v>93854</v>
      </c>
      <c r="D181" t="s">
        <v>526</v>
      </c>
      <c r="E181" t="s">
        <v>412</v>
      </c>
      <c r="F181" s="131" t="s">
        <v>77</v>
      </c>
      <c r="G181" s="131" t="s">
        <v>85</v>
      </c>
      <c r="H181" s="131" t="s">
        <v>455</v>
      </c>
    </row>
    <row r="182" spans="1:8" x14ac:dyDescent="0.25">
      <c r="A182" t="s">
        <v>527</v>
      </c>
      <c r="B182" s="138" t="str">
        <f t="shared" si="2"/>
        <v>80981</v>
      </c>
      <c r="C182">
        <v>80981</v>
      </c>
      <c r="D182" t="s">
        <v>528</v>
      </c>
      <c r="E182" t="s">
        <v>412</v>
      </c>
      <c r="F182" s="131" t="s">
        <v>77</v>
      </c>
      <c r="G182" s="131" t="s">
        <v>85</v>
      </c>
      <c r="H182" s="131" t="s">
        <v>455</v>
      </c>
    </row>
    <row r="183" spans="1:8" x14ac:dyDescent="0.25">
      <c r="A183" t="s">
        <v>529</v>
      </c>
      <c r="B183" s="138" t="str">
        <f t="shared" si="2"/>
        <v>93266</v>
      </c>
      <c r="C183">
        <v>93266</v>
      </c>
      <c r="D183" t="s">
        <v>172</v>
      </c>
      <c r="E183" t="s">
        <v>183</v>
      </c>
      <c r="F183" s="131" t="s">
        <v>77</v>
      </c>
      <c r="G183" s="131" t="s">
        <v>85</v>
      </c>
      <c r="H183" s="131" t="s">
        <v>455</v>
      </c>
    </row>
    <row r="184" spans="1:8" x14ac:dyDescent="0.25">
      <c r="A184" t="s">
        <v>530</v>
      </c>
      <c r="B184" s="138" t="str">
        <f t="shared" si="2"/>
        <v>90901</v>
      </c>
      <c r="C184">
        <v>90901</v>
      </c>
      <c r="D184" t="s">
        <v>531</v>
      </c>
      <c r="E184" t="s">
        <v>233</v>
      </c>
      <c r="F184" s="131" t="s">
        <v>77</v>
      </c>
      <c r="G184" s="131" t="s">
        <v>85</v>
      </c>
      <c r="H184" s="131" t="s">
        <v>455</v>
      </c>
    </row>
    <row r="185" spans="1:8" x14ac:dyDescent="0.25">
      <c r="A185" t="s">
        <v>532</v>
      </c>
      <c r="B185" s="138" t="str">
        <f t="shared" si="2"/>
        <v>93269</v>
      </c>
      <c r="C185">
        <v>93269</v>
      </c>
      <c r="D185" t="s">
        <v>533</v>
      </c>
      <c r="E185" t="s">
        <v>333</v>
      </c>
      <c r="F185" s="131" t="s">
        <v>77</v>
      </c>
      <c r="G185" s="131" t="s">
        <v>85</v>
      </c>
      <c r="H185" s="131" t="s">
        <v>455</v>
      </c>
    </row>
    <row r="186" spans="1:8" x14ac:dyDescent="0.25">
      <c r="A186" t="s">
        <v>534</v>
      </c>
      <c r="B186" s="138" t="str">
        <f t="shared" si="2"/>
        <v>94039</v>
      </c>
      <c r="C186">
        <v>94039</v>
      </c>
      <c r="D186" t="s">
        <v>535</v>
      </c>
      <c r="E186" t="s">
        <v>351</v>
      </c>
      <c r="F186" s="131" t="s">
        <v>77</v>
      </c>
      <c r="G186" s="131" t="s">
        <v>85</v>
      </c>
      <c r="H186" s="131" t="s">
        <v>455</v>
      </c>
    </row>
    <row r="187" spans="1:8" x14ac:dyDescent="0.25">
      <c r="A187" t="s">
        <v>536</v>
      </c>
      <c r="B187" s="138" t="str">
        <f t="shared" si="2"/>
        <v>93856</v>
      </c>
      <c r="C187">
        <v>93856</v>
      </c>
      <c r="D187" t="s">
        <v>537</v>
      </c>
      <c r="E187" t="s">
        <v>180</v>
      </c>
      <c r="F187" s="131" t="s">
        <v>77</v>
      </c>
      <c r="G187" s="131" t="s">
        <v>85</v>
      </c>
      <c r="H187" s="131" t="s">
        <v>455</v>
      </c>
    </row>
    <row r="188" spans="1:8" x14ac:dyDescent="0.25">
      <c r="A188" t="s">
        <v>538</v>
      </c>
      <c r="B188" s="138" t="str">
        <f t="shared" si="2"/>
        <v>92802</v>
      </c>
      <c r="C188">
        <v>92802</v>
      </c>
      <c r="D188" t="s">
        <v>539</v>
      </c>
      <c r="E188" t="s">
        <v>113</v>
      </c>
      <c r="F188" s="131" t="s">
        <v>77</v>
      </c>
      <c r="G188" s="131" t="s">
        <v>85</v>
      </c>
      <c r="H188" s="131" t="s">
        <v>455</v>
      </c>
    </row>
    <row r="189" spans="1:8" x14ac:dyDescent="0.25">
      <c r="A189" t="s">
        <v>540</v>
      </c>
      <c r="B189" s="138" t="str">
        <f t="shared" si="2"/>
        <v>90912</v>
      </c>
      <c r="C189">
        <v>90912</v>
      </c>
      <c r="D189" t="s">
        <v>541</v>
      </c>
      <c r="E189" t="s">
        <v>152</v>
      </c>
      <c r="F189" s="131" t="s">
        <v>77</v>
      </c>
      <c r="G189" s="131" t="s">
        <v>85</v>
      </c>
      <c r="H189" s="131" t="s">
        <v>455</v>
      </c>
    </row>
    <row r="190" spans="1:8" x14ac:dyDescent="0.25">
      <c r="A190" t="s">
        <v>542</v>
      </c>
      <c r="B190" s="138" t="str">
        <f t="shared" si="2"/>
        <v>92931</v>
      </c>
      <c r="C190">
        <v>92931</v>
      </c>
      <c r="D190" t="s">
        <v>543</v>
      </c>
      <c r="E190" t="s">
        <v>295</v>
      </c>
      <c r="F190" s="131">
        <v>6</v>
      </c>
      <c r="G190" s="131" t="s">
        <v>80</v>
      </c>
      <c r="H190" s="131" t="s">
        <v>455</v>
      </c>
    </row>
    <row r="191" spans="1:8" x14ac:dyDescent="0.25">
      <c r="A191" t="s">
        <v>544</v>
      </c>
      <c r="B191" s="138" t="str">
        <f t="shared" si="2"/>
        <v>93858</v>
      </c>
      <c r="C191">
        <v>93858</v>
      </c>
      <c r="D191" t="s">
        <v>545</v>
      </c>
      <c r="E191" t="s">
        <v>103</v>
      </c>
      <c r="F191" s="131">
        <v>8</v>
      </c>
      <c r="G191" s="131" t="s">
        <v>80</v>
      </c>
      <c r="H191" s="131" t="s">
        <v>455</v>
      </c>
    </row>
    <row r="192" spans="1:8" x14ac:dyDescent="0.25">
      <c r="A192" t="s">
        <v>546</v>
      </c>
      <c r="B192" s="138" t="str">
        <f t="shared" si="2"/>
        <v>94038</v>
      </c>
      <c r="C192">
        <v>94038</v>
      </c>
      <c r="D192" t="s">
        <v>547</v>
      </c>
      <c r="E192" t="s">
        <v>548</v>
      </c>
      <c r="F192" s="131">
        <v>4</v>
      </c>
      <c r="G192" s="131" t="s">
        <v>107</v>
      </c>
      <c r="H192" s="131" t="s">
        <v>455</v>
      </c>
    </row>
    <row r="193" spans="1:8" x14ac:dyDescent="0.25">
      <c r="A193" t="s">
        <v>549</v>
      </c>
      <c r="B193" s="138" t="str">
        <f t="shared" si="2"/>
        <v>93289</v>
      </c>
      <c r="C193">
        <v>93289</v>
      </c>
      <c r="D193" t="s">
        <v>550</v>
      </c>
      <c r="E193" t="s">
        <v>113</v>
      </c>
      <c r="F193" s="131" t="s">
        <v>77</v>
      </c>
      <c r="G193" s="131" t="s">
        <v>85</v>
      </c>
      <c r="H193" s="131" t="s">
        <v>455</v>
      </c>
    </row>
    <row r="194" spans="1:8" x14ac:dyDescent="0.25">
      <c r="A194" t="s">
        <v>551</v>
      </c>
      <c r="B194" s="138" t="str">
        <f t="shared" si="2"/>
        <v>93860</v>
      </c>
      <c r="C194">
        <v>93860</v>
      </c>
      <c r="D194" t="s">
        <v>552</v>
      </c>
      <c r="E194" t="s">
        <v>333</v>
      </c>
      <c r="F194" s="131">
        <v>5</v>
      </c>
      <c r="G194" s="131" t="s">
        <v>107</v>
      </c>
      <c r="H194" s="131" t="s">
        <v>455</v>
      </c>
    </row>
    <row r="195" spans="1:8" x14ac:dyDescent="0.25">
      <c r="A195" t="s">
        <v>553</v>
      </c>
      <c r="B195" s="138" t="str">
        <f t="shared" ref="B195:B258" si="3">MID(A195,2,5)</f>
        <v>93292</v>
      </c>
      <c r="C195">
        <v>93292</v>
      </c>
      <c r="D195" t="s">
        <v>554</v>
      </c>
      <c r="E195" t="s">
        <v>124</v>
      </c>
      <c r="F195" s="131">
        <v>3</v>
      </c>
      <c r="G195" s="131" t="s">
        <v>107</v>
      </c>
      <c r="H195" s="131" t="s">
        <v>455</v>
      </c>
    </row>
    <row r="196" spans="1:8" x14ac:dyDescent="0.25">
      <c r="A196" t="s">
        <v>555</v>
      </c>
      <c r="B196" s="138" t="str">
        <f t="shared" si="3"/>
        <v>92937</v>
      </c>
      <c r="C196">
        <v>92937</v>
      </c>
      <c r="D196" t="s">
        <v>556</v>
      </c>
      <c r="E196" t="s">
        <v>180</v>
      </c>
      <c r="F196" s="131">
        <v>6</v>
      </c>
      <c r="G196" s="131" t="s">
        <v>80</v>
      </c>
      <c r="H196" s="131" t="s">
        <v>455</v>
      </c>
    </row>
    <row r="197" spans="1:8" x14ac:dyDescent="0.25">
      <c r="A197" t="s">
        <v>557</v>
      </c>
      <c r="B197" s="138" t="str">
        <f t="shared" si="3"/>
        <v>93862</v>
      </c>
      <c r="C197">
        <v>93862</v>
      </c>
      <c r="D197" t="s">
        <v>558</v>
      </c>
      <c r="E197" t="s">
        <v>152</v>
      </c>
      <c r="F197" s="131" t="s">
        <v>77</v>
      </c>
      <c r="G197" s="131" t="s">
        <v>85</v>
      </c>
      <c r="H197" s="131" t="s">
        <v>455</v>
      </c>
    </row>
    <row r="198" spans="1:8" x14ac:dyDescent="0.25">
      <c r="A198" t="s">
        <v>559</v>
      </c>
      <c r="B198" s="138" t="str">
        <f t="shared" si="3"/>
        <v>93863</v>
      </c>
      <c r="C198">
        <v>93863</v>
      </c>
      <c r="D198" t="s">
        <v>560</v>
      </c>
      <c r="E198" t="s">
        <v>468</v>
      </c>
      <c r="F198" s="131">
        <v>7</v>
      </c>
      <c r="G198" s="131" t="s">
        <v>80</v>
      </c>
      <c r="H198" s="131" t="s">
        <v>455</v>
      </c>
    </row>
    <row r="199" spans="1:8" x14ac:dyDescent="0.25">
      <c r="A199" t="s">
        <v>561</v>
      </c>
      <c r="B199" s="138" t="str">
        <f t="shared" si="3"/>
        <v>93302</v>
      </c>
      <c r="C199">
        <v>93302</v>
      </c>
      <c r="D199" t="s">
        <v>562</v>
      </c>
      <c r="E199" t="s">
        <v>98</v>
      </c>
      <c r="F199" s="131" t="s">
        <v>77</v>
      </c>
      <c r="G199" s="131" t="s">
        <v>85</v>
      </c>
      <c r="H199" s="131" t="s">
        <v>455</v>
      </c>
    </row>
    <row r="200" spans="1:8" x14ac:dyDescent="0.25">
      <c r="A200" t="s">
        <v>563</v>
      </c>
      <c r="B200" s="138" t="str">
        <f t="shared" si="3"/>
        <v>93864</v>
      </c>
      <c r="C200">
        <v>93864</v>
      </c>
      <c r="D200" t="s">
        <v>564</v>
      </c>
      <c r="E200" t="s">
        <v>565</v>
      </c>
      <c r="F200" s="131" t="s">
        <v>77</v>
      </c>
      <c r="G200" s="131" t="s">
        <v>85</v>
      </c>
      <c r="H200" s="131" t="s">
        <v>455</v>
      </c>
    </row>
    <row r="201" spans="1:8" x14ac:dyDescent="0.25">
      <c r="A201" t="s">
        <v>566</v>
      </c>
      <c r="B201" s="138" t="str">
        <f t="shared" si="3"/>
        <v>86254</v>
      </c>
      <c r="C201">
        <v>86254</v>
      </c>
      <c r="D201" t="s">
        <v>567</v>
      </c>
      <c r="E201" t="s">
        <v>568</v>
      </c>
      <c r="F201" s="131" t="s">
        <v>77</v>
      </c>
      <c r="G201" s="131" t="s">
        <v>85</v>
      </c>
      <c r="H201" s="131" t="s">
        <v>455</v>
      </c>
    </row>
    <row r="202" spans="1:8" x14ac:dyDescent="0.25">
      <c r="A202" t="s">
        <v>569</v>
      </c>
      <c r="B202" s="138" t="str">
        <f t="shared" si="3"/>
        <v>93315</v>
      </c>
      <c r="C202">
        <v>93315</v>
      </c>
      <c r="D202" t="s">
        <v>570</v>
      </c>
      <c r="E202" t="s">
        <v>167</v>
      </c>
      <c r="F202" s="131" t="s">
        <v>77</v>
      </c>
      <c r="G202" s="131" t="s">
        <v>85</v>
      </c>
      <c r="H202" s="131" t="s">
        <v>455</v>
      </c>
    </row>
    <row r="203" spans="1:8" x14ac:dyDescent="0.25">
      <c r="A203" t="s">
        <v>571</v>
      </c>
      <c r="B203" s="138" t="str">
        <f t="shared" si="3"/>
        <v>92813</v>
      </c>
      <c r="C203">
        <v>92813</v>
      </c>
      <c r="D203" t="s">
        <v>572</v>
      </c>
      <c r="E203" t="s">
        <v>565</v>
      </c>
      <c r="F203" s="131" t="s">
        <v>77</v>
      </c>
      <c r="G203" s="131" t="s">
        <v>85</v>
      </c>
      <c r="H203" s="131" t="s">
        <v>455</v>
      </c>
    </row>
    <row r="204" spans="1:8" x14ac:dyDescent="0.25">
      <c r="A204" t="s">
        <v>573</v>
      </c>
      <c r="B204" s="138" t="str">
        <f t="shared" si="3"/>
        <v>90830</v>
      </c>
      <c r="C204">
        <v>90830</v>
      </c>
      <c r="D204" t="s">
        <v>574</v>
      </c>
      <c r="E204" t="s">
        <v>575</v>
      </c>
      <c r="F204" s="131">
        <v>7</v>
      </c>
      <c r="G204" s="131" t="s">
        <v>80</v>
      </c>
      <c r="H204" s="131" t="s">
        <v>455</v>
      </c>
    </row>
    <row r="205" spans="1:8" x14ac:dyDescent="0.25">
      <c r="A205" t="s">
        <v>576</v>
      </c>
      <c r="B205" s="138" t="str">
        <f t="shared" si="3"/>
        <v>70137</v>
      </c>
      <c r="C205">
        <v>70137</v>
      </c>
      <c r="D205" t="s">
        <v>577</v>
      </c>
      <c r="E205" t="s">
        <v>578</v>
      </c>
      <c r="F205" s="131" t="s">
        <v>77</v>
      </c>
      <c r="G205" s="131" t="s">
        <v>85</v>
      </c>
      <c r="H205" s="131" t="s">
        <v>455</v>
      </c>
    </row>
    <row r="206" spans="1:8" x14ac:dyDescent="0.25">
      <c r="A206" t="s">
        <v>579</v>
      </c>
      <c r="B206" s="138" t="str">
        <f t="shared" si="3"/>
        <v>91141</v>
      </c>
      <c r="C206">
        <v>91141</v>
      </c>
      <c r="D206" t="s">
        <v>580</v>
      </c>
      <c r="E206" t="s">
        <v>135</v>
      </c>
      <c r="F206" s="131" t="s">
        <v>77</v>
      </c>
      <c r="G206" s="131" t="s">
        <v>85</v>
      </c>
      <c r="H206" s="131" t="s">
        <v>455</v>
      </c>
    </row>
    <row r="207" spans="1:8" x14ac:dyDescent="0.25">
      <c r="A207" t="s">
        <v>581</v>
      </c>
      <c r="B207" s="138" t="str">
        <f t="shared" si="3"/>
        <v>93322</v>
      </c>
      <c r="C207">
        <v>93322</v>
      </c>
      <c r="D207" t="s">
        <v>582</v>
      </c>
      <c r="E207" t="s">
        <v>583</v>
      </c>
      <c r="F207" s="131" t="s">
        <v>77</v>
      </c>
      <c r="G207" s="131" t="s">
        <v>85</v>
      </c>
      <c r="H207" s="131" t="s">
        <v>455</v>
      </c>
    </row>
    <row r="208" spans="1:8" x14ac:dyDescent="0.25">
      <c r="A208" t="s">
        <v>584</v>
      </c>
      <c r="B208" s="138" t="str">
        <f t="shared" si="3"/>
        <v>91063</v>
      </c>
      <c r="C208">
        <v>91063</v>
      </c>
      <c r="D208" t="s">
        <v>585</v>
      </c>
      <c r="E208" t="s">
        <v>113</v>
      </c>
      <c r="F208" s="131" t="s">
        <v>77</v>
      </c>
      <c r="G208" s="131" t="s">
        <v>85</v>
      </c>
      <c r="H208" s="131" t="s">
        <v>455</v>
      </c>
    </row>
    <row r="209" spans="1:8" x14ac:dyDescent="0.25">
      <c r="A209" t="s">
        <v>586</v>
      </c>
      <c r="B209" s="138" t="str">
        <f t="shared" si="3"/>
        <v>92547</v>
      </c>
      <c r="C209">
        <v>92547</v>
      </c>
      <c r="D209" t="s">
        <v>587</v>
      </c>
      <c r="E209" t="s">
        <v>588</v>
      </c>
      <c r="F209" s="131">
        <v>4</v>
      </c>
      <c r="G209" s="131" t="s">
        <v>107</v>
      </c>
      <c r="H209" s="131" t="s">
        <v>455</v>
      </c>
    </row>
    <row r="210" spans="1:8" x14ac:dyDescent="0.25">
      <c r="A210" t="s">
        <v>589</v>
      </c>
      <c r="B210" s="138" t="str">
        <f t="shared" si="3"/>
        <v>93866</v>
      </c>
      <c r="C210">
        <v>93866</v>
      </c>
      <c r="D210" t="s">
        <v>590</v>
      </c>
      <c r="E210" t="s">
        <v>246</v>
      </c>
      <c r="F210" s="131" t="s">
        <v>77</v>
      </c>
      <c r="G210" s="131" t="s">
        <v>85</v>
      </c>
      <c r="H210" s="131" t="s">
        <v>455</v>
      </c>
    </row>
    <row r="211" spans="1:8" x14ac:dyDescent="0.25">
      <c r="A211" t="s">
        <v>591</v>
      </c>
      <c r="B211" s="138" t="str">
        <f t="shared" si="3"/>
        <v>93332</v>
      </c>
      <c r="C211">
        <v>93332</v>
      </c>
      <c r="D211" t="s">
        <v>592</v>
      </c>
      <c r="E211" t="s">
        <v>180</v>
      </c>
      <c r="F211" s="131" t="s">
        <v>77</v>
      </c>
      <c r="G211" s="131" t="s">
        <v>85</v>
      </c>
      <c r="H211" s="131" t="s">
        <v>455</v>
      </c>
    </row>
    <row r="212" spans="1:8" x14ac:dyDescent="0.25">
      <c r="A212" t="s">
        <v>593</v>
      </c>
      <c r="B212" s="138" t="str">
        <f t="shared" si="3"/>
        <v>93336</v>
      </c>
      <c r="C212">
        <v>93336</v>
      </c>
      <c r="D212" t="s">
        <v>594</v>
      </c>
      <c r="E212" t="s">
        <v>214</v>
      </c>
      <c r="F212" s="131" t="s">
        <v>77</v>
      </c>
      <c r="G212" s="131" t="s">
        <v>85</v>
      </c>
      <c r="H212" s="131" t="s">
        <v>455</v>
      </c>
    </row>
    <row r="213" spans="1:8" x14ac:dyDescent="0.25">
      <c r="A213" t="s">
        <v>595</v>
      </c>
      <c r="B213" s="138" t="str">
        <f t="shared" si="3"/>
        <v>93870</v>
      </c>
      <c r="C213">
        <v>93870</v>
      </c>
      <c r="D213" t="s">
        <v>596</v>
      </c>
      <c r="E213" t="s">
        <v>597</v>
      </c>
      <c r="F213" s="131" t="s">
        <v>77</v>
      </c>
      <c r="G213" s="131" t="s">
        <v>85</v>
      </c>
      <c r="H213" s="131" t="s">
        <v>455</v>
      </c>
    </row>
    <row r="214" spans="1:8" x14ac:dyDescent="0.25">
      <c r="A214" t="s">
        <v>598</v>
      </c>
      <c r="B214" s="138" t="str">
        <f t="shared" si="3"/>
        <v>93871</v>
      </c>
      <c r="C214">
        <v>93871</v>
      </c>
      <c r="D214" t="s">
        <v>599</v>
      </c>
      <c r="E214" t="s">
        <v>423</v>
      </c>
      <c r="F214" s="131" t="s">
        <v>77</v>
      </c>
      <c r="G214" s="131" t="s">
        <v>85</v>
      </c>
      <c r="H214" s="131" t="s">
        <v>455</v>
      </c>
    </row>
    <row r="215" spans="1:8" x14ac:dyDescent="0.25">
      <c r="A215" t="s">
        <v>600</v>
      </c>
      <c r="B215" s="138" t="str">
        <f t="shared" si="3"/>
        <v>93872</v>
      </c>
      <c r="C215">
        <v>93872</v>
      </c>
      <c r="D215" t="s">
        <v>601</v>
      </c>
      <c r="E215" t="s">
        <v>84</v>
      </c>
      <c r="F215" s="131" t="s">
        <v>77</v>
      </c>
      <c r="G215" s="131" t="s">
        <v>85</v>
      </c>
      <c r="H215" s="131" t="s">
        <v>455</v>
      </c>
    </row>
    <row r="216" spans="1:8" x14ac:dyDescent="0.25">
      <c r="A216" t="s">
        <v>602</v>
      </c>
      <c r="B216" s="138" t="str">
        <f t="shared" si="3"/>
        <v>93873</v>
      </c>
      <c r="C216">
        <v>93873</v>
      </c>
      <c r="D216" t="s">
        <v>603</v>
      </c>
      <c r="E216" t="s">
        <v>170</v>
      </c>
      <c r="F216" s="131">
        <v>5</v>
      </c>
      <c r="G216" s="131" t="s">
        <v>107</v>
      </c>
      <c r="H216" s="131" t="s">
        <v>455</v>
      </c>
    </row>
    <row r="217" spans="1:8" x14ac:dyDescent="0.25">
      <c r="A217" t="s">
        <v>604</v>
      </c>
      <c r="B217" s="138" t="str">
        <f t="shared" si="3"/>
        <v>93555</v>
      </c>
      <c r="C217">
        <v>93555</v>
      </c>
      <c r="D217" t="s">
        <v>605</v>
      </c>
      <c r="E217" t="s">
        <v>304</v>
      </c>
      <c r="F217" s="131" t="s">
        <v>77</v>
      </c>
      <c r="G217" s="131" t="s">
        <v>85</v>
      </c>
      <c r="H217" s="131" t="s">
        <v>455</v>
      </c>
    </row>
    <row r="218" spans="1:8" x14ac:dyDescent="0.25">
      <c r="A218" t="s">
        <v>606</v>
      </c>
      <c r="B218" s="138" t="str">
        <f t="shared" si="3"/>
        <v>94035</v>
      </c>
      <c r="C218">
        <v>94035</v>
      </c>
      <c r="D218" t="s">
        <v>607</v>
      </c>
      <c r="E218" t="s">
        <v>608</v>
      </c>
      <c r="F218" s="131" t="s">
        <v>77</v>
      </c>
      <c r="G218" s="131" t="s">
        <v>85</v>
      </c>
      <c r="H218" s="131" t="s">
        <v>455</v>
      </c>
    </row>
    <row r="219" spans="1:8" x14ac:dyDescent="0.25">
      <c r="A219" t="s">
        <v>609</v>
      </c>
      <c r="B219" s="138" t="str">
        <f t="shared" si="3"/>
        <v>93874</v>
      </c>
      <c r="C219">
        <v>93874</v>
      </c>
      <c r="D219" t="s">
        <v>610</v>
      </c>
      <c r="E219" t="s">
        <v>152</v>
      </c>
      <c r="F219" s="131" t="s">
        <v>77</v>
      </c>
      <c r="G219" s="131" t="s">
        <v>85</v>
      </c>
      <c r="H219" s="131" t="s">
        <v>455</v>
      </c>
    </row>
    <row r="220" spans="1:8" x14ac:dyDescent="0.25">
      <c r="A220" t="s">
        <v>611</v>
      </c>
      <c r="B220" s="138" t="str">
        <f t="shared" si="3"/>
        <v>93875</v>
      </c>
      <c r="C220">
        <v>93875</v>
      </c>
      <c r="D220" t="s">
        <v>612</v>
      </c>
      <c r="E220" t="s">
        <v>483</v>
      </c>
      <c r="F220" s="131" t="s">
        <v>77</v>
      </c>
      <c r="G220" s="131" t="s">
        <v>85</v>
      </c>
      <c r="H220" s="131" t="s">
        <v>455</v>
      </c>
    </row>
    <row r="221" spans="1:8" x14ac:dyDescent="0.25">
      <c r="A221" t="s">
        <v>613</v>
      </c>
      <c r="B221" s="138" t="str">
        <f t="shared" si="3"/>
        <v>93343</v>
      </c>
      <c r="C221">
        <v>93343</v>
      </c>
      <c r="D221" t="s">
        <v>614</v>
      </c>
      <c r="E221" t="s">
        <v>132</v>
      </c>
      <c r="F221" s="131" t="s">
        <v>77</v>
      </c>
      <c r="G221" s="131" t="s">
        <v>85</v>
      </c>
      <c r="H221" s="131" t="s">
        <v>455</v>
      </c>
    </row>
    <row r="222" spans="1:8" x14ac:dyDescent="0.25">
      <c r="A222" t="s">
        <v>615</v>
      </c>
      <c r="B222" s="138" t="str">
        <f t="shared" si="3"/>
        <v>92200</v>
      </c>
      <c r="C222">
        <v>92200</v>
      </c>
      <c r="D222" t="s">
        <v>616</v>
      </c>
      <c r="E222" t="s">
        <v>98</v>
      </c>
      <c r="F222" s="131" t="s">
        <v>77</v>
      </c>
      <c r="G222" s="131" t="s">
        <v>85</v>
      </c>
      <c r="H222" s="131" t="s">
        <v>455</v>
      </c>
    </row>
    <row r="223" spans="1:8" x14ac:dyDescent="0.25">
      <c r="A223" t="s">
        <v>617</v>
      </c>
      <c r="B223" s="138" t="str">
        <f t="shared" si="3"/>
        <v>93878</v>
      </c>
      <c r="C223">
        <v>93878</v>
      </c>
      <c r="D223" t="s">
        <v>618</v>
      </c>
      <c r="E223" t="s">
        <v>619</v>
      </c>
      <c r="F223" s="131" t="s">
        <v>77</v>
      </c>
      <c r="G223" s="131" t="s">
        <v>85</v>
      </c>
      <c r="H223" s="131" t="s">
        <v>455</v>
      </c>
    </row>
    <row r="224" spans="1:8" x14ac:dyDescent="0.25">
      <c r="A224" t="s">
        <v>620</v>
      </c>
      <c r="B224" s="138" t="str">
        <f t="shared" si="3"/>
        <v>93880</v>
      </c>
      <c r="C224">
        <v>93880</v>
      </c>
      <c r="D224" t="s">
        <v>621</v>
      </c>
      <c r="E224" t="s">
        <v>167</v>
      </c>
      <c r="F224" s="131" t="s">
        <v>77</v>
      </c>
      <c r="G224" s="131" t="s">
        <v>85</v>
      </c>
      <c r="H224" s="131" t="s">
        <v>455</v>
      </c>
    </row>
    <row r="225" spans="1:8" x14ac:dyDescent="0.25">
      <c r="A225" t="s">
        <v>622</v>
      </c>
      <c r="B225" s="138" t="str">
        <f t="shared" si="3"/>
        <v>93881</v>
      </c>
      <c r="C225">
        <v>93881</v>
      </c>
      <c r="D225" t="s">
        <v>623</v>
      </c>
      <c r="E225" t="s">
        <v>624</v>
      </c>
      <c r="F225" s="131">
        <v>4</v>
      </c>
      <c r="G225" s="131" t="s">
        <v>107</v>
      </c>
      <c r="H225" s="131" t="s">
        <v>455</v>
      </c>
    </row>
    <row r="226" spans="1:8" x14ac:dyDescent="0.25">
      <c r="A226" t="s">
        <v>625</v>
      </c>
      <c r="B226" s="138" t="str">
        <f t="shared" si="3"/>
        <v>93882</v>
      </c>
      <c r="C226">
        <v>93882</v>
      </c>
      <c r="D226" t="s">
        <v>626</v>
      </c>
      <c r="E226" t="s">
        <v>167</v>
      </c>
      <c r="F226" s="131" t="s">
        <v>77</v>
      </c>
      <c r="G226" s="131" t="s">
        <v>85</v>
      </c>
      <c r="H226" s="131" t="s">
        <v>455</v>
      </c>
    </row>
    <row r="227" spans="1:8" x14ac:dyDescent="0.25">
      <c r="A227" t="s">
        <v>627</v>
      </c>
      <c r="B227" s="138" t="str">
        <f t="shared" si="3"/>
        <v>93883</v>
      </c>
      <c r="C227">
        <v>93883</v>
      </c>
      <c r="D227" t="s">
        <v>628</v>
      </c>
      <c r="E227" t="s">
        <v>281</v>
      </c>
      <c r="F227" s="131" t="s">
        <v>77</v>
      </c>
      <c r="G227" s="131" t="s">
        <v>85</v>
      </c>
      <c r="H227" s="131" t="s">
        <v>455</v>
      </c>
    </row>
    <row r="228" spans="1:8" x14ac:dyDescent="0.25">
      <c r="A228" t="s">
        <v>629</v>
      </c>
      <c r="B228" s="138" t="str">
        <f t="shared" si="3"/>
        <v>90958</v>
      </c>
      <c r="C228">
        <v>90958</v>
      </c>
      <c r="D228" t="s">
        <v>630</v>
      </c>
      <c r="E228" t="s">
        <v>89</v>
      </c>
      <c r="F228" s="131" t="s">
        <v>77</v>
      </c>
      <c r="G228" s="131" t="s">
        <v>85</v>
      </c>
      <c r="H228" s="131" t="s">
        <v>455</v>
      </c>
    </row>
    <row r="229" spans="1:8" x14ac:dyDescent="0.25">
      <c r="A229" t="s">
        <v>631</v>
      </c>
      <c r="B229" s="138" t="str">
        <f t="shared" si="3"/>
        <v>94187</v>
      </c>
      <c r="C229">
        <v>94187</v>
      </c>
      <c r="D229" t="s">
        <v>632</v>
      </c>
      <c r="E229" t="s">
        <v>263</v>
      </c>
      <c r="F229" s="131">
        <v>6</v>
      </c>
      <c r="G229" s="131" t="s">
        <v>80</v>
      </c>
      <c r="H229" s="131" t="s">
        <v>455</v>
      </c>
    </row>
    <row r="230" spans="1:8" x14ac:dyDescent="0.25">
      <c r="A230" t="s">
        <v>633</v>
      </c>
      <c r="B230" s="138" t="str">
        <f t="shared" si="3"/>
        <v>93752</v>
      </c>
      <c r="C230">
        <v>93752</v>
      </c>
      <c r="D230" t="s">
        <v>634</v>
      </c>
      <c r="E230" t="s">
        <v>635</v>
      </c>
      <c r="F230" s="131" t="s">
        <v>77</v>
      </c>
      <c r="G230" s="131" t="s">
        <v>85</v>
      </c>
      <c r="H230" s="131" t="s">
        <v>455</v>
      </c>
    </row>
    <row r="231" spans="1:8" x14ac:dyDescent="0.25">
      <c r="A231" t="s">
        <v>636</v>
      </c>
      <c r="B231" s="138" t="str">
        <f t="shared" si="3"/>
        <v>83058</v>
      </c>
      <c r="C231">
        <v>83058</v>
      </c>
      <c r="D231" t="s">
        <v>637</v>
      </c>
      <c r="E231" t="s">
        <v>310</v>
      </c>
      <c r="F231" s="131" t="s">
        <v>77</v>
      </c>
      <c r="G231" s="131" t="s">
        <v>85</v>
      </c>
      <c r="H231" s="131" t="s">
        <v>455</v>
      </c>
    </row>
    <row r="232" spans="1:8" x14ac:dyDescent="0.25">
      <c r="A232" t="s">
        <v>638</v>
      </c>
      <c r="B232" s="138" t="str">
        <f t="shared" si="3"/>
        <v>93379</v>
      </c>
      <c r="C232">
        <v>93379</v>
      </c>
      <c r="D232" t="s">
        <v>639</v>
      </c>
      <c r="E232" t="s">
        <v>92</v>
      </c>
      <c r="F232" s="131" t="s">
        <v>77</v>
      </c>
      <c r="G232" s="131" t="s">
        <v>85</v>
      </c>
      <c r="H232" s="131" t="s">
        <v>455</v>
      </c>
    </row>
    <row r="233" spans="1:8" x14ac:dyDescent="0.25">
      <c r="A233" t="s">
        <v>640</v>
      </c>
      <c r="B233" s="138" t="str">
        <f t="shared" si="3"/>
        <v>93884</v>
      </c>
      <c r="C233">
        <v>93884</v>
      </c>
      <c r="D233" t="s">
        <v>641</v>
      </c>
      <c r="E233" t="s">
        <v>152</v>
      </c>
      <c r="F233" s="131" t="s">
        <v>77</v>
      </c>
      <c r="G233" s="131" t="s">
        <v>85</v>
      </c>
      <c r="H233" s="131" t="s">
        <v>455</v>
      </c>
    </row>
    <row r="234" spans="1:8" x14ac:dyDescent="0.25">
      <c r="A234" t="s">
        <v>642</v>
      </c>
      <c r="B234" s="138" t="str">
        <f t="shared" si="3"/>
        <v>93381</v>
      </c>
      <c r="C234">
        <v>93381</v>
      </c>
      <c r="D234" t="s">
        <v>643</v>
      </c>
      <c r="E234" t="s">
        <v>644</v>
      </c>
      <c r="F234" s="131" t="s">
        <v>77</v>
      </c>
      <c r="G234" s="131" t="s">
        <v>85</v>
      </c>
      <c r="H234" s="131" t="s">
        <v>455</v>
      </c>
    </row>
    <row r="235" spans="1:8" x14ac:dyDescent="0.25">
      <c r="A235" t="s">
        <v>645</v>
      </c>
      <c r="B235" s="138" t="str">
        <f t="shared" si="3"/>
        <v>93566</v>
      </c>
      <c r="C235">
        <v>93566</v>
      </c>
      <c r="D235" t="s">
        <v>316</v>
      </c>
      <c r="E235" t="s">
        <v>295</v>
      </c>
      <c r="F235" s="131" t="s">
        <v>77</v>
      </c>
      <c r="G235" s="131" t="s">
        <v>85</v>
      </c>
      <c r="H235" s="131" t="s">
        <v>455</v>
      </c>
    </row>
    <row r="236" spans="1:8" x14ac:dyDescent="0.25">
      <c r="A236" t="s">
        <v>646</v>
      </c>
      <c r="B236" s="138" t="str">
        <f t="shared" si="3"/>
        <v>93383</v>
      </c>
      <c r="C236">
        <v>93383</v>
      </c>
      <c r="D236" t="s">
        <v>647</v>
      </c>
      <c r="E236" t="s">
        <v>648</v>
      </c>
      <c r="F236" s="131" t="s">
        <v>77</v>
      </c>
      <c r="G236" s="131" t="s">
        <v>85</v>
      </c>
      <c r="H236" s="131" t="s">
        <v>455</v>
      </c>
    </row>
    <row r="237" spans="1:8" x14ac:dyDescent="0.25">
      <c r="A237" t="s">
        <v>649</v>
      </c>
      <c r="B237" s="138" t="str">
        <f t="shared" si="3"/>
        <v>93888</v>
      </c>
      <c r="C237">
        <v>93888</v>
      </c>
      <c r="D237" t="s">
        <v>650</v>
      </c>
      <c r="E237" t="s">
        <v>119</v>
      </c>
      <c r="F237" s="131" t="s">
        <v>77</v>
      </c>
      <c r="G237" s="131" t="s">
        <v>85</v>
      </c>
      <c r="H237" s="131" t="s">
        <v>455</v>
      </c>
    </row>
    <row r="238" spans="1:8" x14ac:dyDescent="0.25">
      <c r="A238" t="s">
        <v>651</v>
      </c>
      <c r="B238" s="138" t="str">
        <f t="shared" si="3"/>
        <v>93889</v>
      </c>
      <c r="C238">
        <v>93889</v>
      </c>
      <c r="D238" t="s">
        <v>652</v>
      </c>
      <c r="E238" t="s">
        <v>653</v>
      </c>
      <c r="F238" s="131" t="s">
        <v>77</v>
      </c>
      <c r="G238" s="131" t="s">
        <v>85</v>
      </c>
      <c r="H238" s="131" t="s">
        <v>455</v>
      </c>
    </row>
    <row r="239" spans="1:8" x14ac:dyDescent="0.25">
      <c r="A239" t="s">
        <v>654</v>
      </c>
      <c r="B239" s="138" t="str">
        <f t="shared" si="3"/>
        <v>93891</v>
      </c>
      <c r="C239">
        <v>93891</v>
      </c>
      <c r="D239" t="s">
        <v>655</v>
      </c>
      <c r="E239" t="s">
        <v>292</v>
      </c>
      <c r="F239" s="131" t="s">
        <v>77</v>
      </c>
      <c r="G239" s="131" t="s">
        <v>85</v>
      </c>
      <c r="H239" s="131" t="s">
        <v>455</v>
      </c>
    </row>
    <row r="240" spans="1:8" x14ac:dyDescent="0.25">
      <c r="A240" t="s">
        <v>656</v>
      </c>
      <c r="B240" s="138" t="str">
        <f t="shared" si="3"/>
        <v>94235</v>
      </c>
      <c r="C240">
        <v>94235</v>
      </c>
      <c r="D240" t="s">
        <v>657</v>
      </c>
      <c r="E240" t="s">
        <v>199</v>
      </c>
      <c r="F240" s="131" t="s">
        <v>77</v>
      </c>
      <c r="G240" s="131" t="s">
        <v>85</v>
      </c>
      <c r="H240" s="131" t="s">
        <v>455</v>
      </c>
    </row>
    <row r="241" spans="1:8" x14ac:dyDescent="0.25">
      <c r="A241" t="s">
        <v>658</v>
      </c>
      <c r="B241" s="138" t="str">
        <f t="shared" si="3"/>
        <v>93397</v>
      </c>
      <c r="C241">
        <v>93397</v>
      </c>
      <c r="D241" t="s">
        <v>659</v>
      </c>
      <c r="E241" t="s">
        <v>351</v>
      </c>
      <c r="F241" s="131">
        <v>5</v>
      </c>
      <c r="G241" s="131" t="s">
        <v>107</v>
      </c>
      <c r="H241" s="131" t="s">
        <v>455</v>
      </c>
    </row>
    <row r="242" spans="1:8" x14ac:dyDescent="0.25">
      <c r="A242" t="s">
        <v>660</v>
      </c>
      <c r="B242" s="138" t="str">
        <f t="shared" si="3"/>
        <v>93893</v>
      </c>
      <c r="C242">
        <v>93893</v>
      </c>
      <c r="D242" t="s">
        <v>661</v>
      </c>
      <c r="E242" t="s">
        <v>662</v>
      </c>
      <c r="F242" s="131" t="s">
        <v>77</v>
      </c>
      <c r="G242" s="131" t="s">
        <v>85</v>
      </c>
      <c r="H242" s="131" t="s">
        <v>455</v>
      </c>
    </row>
    <row r="243" spans="1:8" x14ac:dyDescent="0.25">
      <c r="A243" t="s">
        <v>663</v>
      </c>
      <c r="B243" s="138" t="str">
        <f t="shared" si="3"/>
        <v>93894</v>
      </c>
      <c r="C243">
        <v>93894</v>
      </c>
      <c r="D243" t="s">
        <v>664</v>
      </c>
      <c r="E243" t="s">
        <v>98</v>
      </c>
      <c r="F243" s="131" t="s">
        <v>77</v>
      </c>
      <c r="G243" s="131" t="s">
        <v>85</v>
      </c>
      <c r="H243" s="131" t="s">
        <v>455</v>
      </c>
    </row>
    <row r="244" spans="1:8" x14ac:dyDescent="0.25">
      <c r="A244" t="s">
        <v>665</v>
      </c>
      <c r="B244" s="138" t="str">
        <f t="shared" si="3"/>
        <v>93895</v>
      </c>
      <c r="C244">
        <v>93895</v>
      </c>
      <c r="D244" t="s">
        <v>666</v>
      </c>
      <c r="E244" t="s">
        <v>95</v>
      </c>
      <c r="F244" s="131">
        <v>7</v>
      </c>
      <c r="G244" s="131" t="s">
        <v>80</v>
      </c>
      <c r="H244" s="131" t="s">
        <v>455</v>
      </c>
    </row>
    <row r="245" spans="1:8" x14ac:dyDescent="0.25">
      <c r="A245" t="s">
        <v>667</v>
      </c>
      <c r="B245" s="138" t="str">
        <f t="shared" si="3"/>
        <v>93403</v>
      </c>
      <c r="C245">
        <v>93403</v>
      </c>
      <c r="D245" t="s">
        <v>668</v>
      </c>
      <c r="E245" t="s">
        <v>158</v>
      </c>
      <c r="F245" s="131" t="s">
        <v>77</v>
      </c>
      <c r="G245" s="131" t="s">
        <v>85</v>
      </c>
      <c r="H245" s="131" t="s">
        <v>455</v>
      </c>
    </row>
    <row r="246" spans="1:8" x14ac:dyDescent="0.25">
      <c r="A246" t="s">
        <v>669</v>
      </c>
      <c r="B246" s="138" t="str">
        <f t="shared" si="3"/>
        <v>94195</v>
      </c>
      <c r="C246">
        <v>94195</v>
      </c>
      <c r="D246" t="s">
        <v>670</v>
      </c>
      <c r="E246" t="s">
        <v>671</v>
      </c>
      <c r="F246" s="131">
        <v>5</v>
      </c>
      <c r="G246" s="131" t="s">
        <v>107</v>
      </c>
      <c r="H246" s="131" t="s">
        <v>455</v>
      </c>
    </row>
    <row r="247" spans="1:8" x14ac:dyDescent="0.25">
      <c r="A247" t="s">
        <v>672</v>
      </c>
      <c r="B247" s="138" t="str">
        <f t="shared" si="3"/>
        <v>91909</v>
      </c>
      <c r="C247">
        <v>91909</v>
      </c>
      <c r="D247" t="s">
        <v>673</v>
      </c>
      <c r="E247" t="s">
        <v>243</v>
      </c>
      <c r="F247" s="131">
        <v>6</v>
      </c>
      <c r="G247" s="131" t="s">
        <v>80</v>
      </c>
      <c r="H247" s="131" t="s">
        <v>455</v>
      </c>
    </row>
    <row r="248" spans="1:8" x14ac:dyDescent="0.25">
      <c r="A248" t="s">
        <v>674</v>
      </c>
      <c r="B248" s="138" t="str">
        <f t="shared" si="3"/>
        <v>87754</v>
      </c>
      <c r="C248">
        <v>87754</v>
      </c>
      <c r="D248" t="s">
        <v>675</v>
      </c>
      <c r="E248" t="s">
        <v>92</v>
      </c>
      <c r="F248" s="131">
        <v>5</v>
      </c>
      <c r="G248" s="131" t="s">
        <v>107</v>
      </c>
      <c r="H248" s="131" t="s">
        <v>455</v>
      </c>
    </row>
    <row r="249" spans="1:8" x14ac:dyDescent="0.25">
      <c r="A249" t="s">
        <v>676</v>
      </c>
      <c r="B249" s="138" t="str">
        <f t="shared" si="3"/>
        <v>88083</v>
      </c>
      <c r="C249">
        <v>88083</v>
      </c>
      <c r="D249" t="s">
        <v>677</v>
      </c>
      <c r="E249" t="s">
        <v>373</v>
      </c>
      <c r="F249" s="131">
        <v>6</v>
      </c>
      <c r="G249" s="131" t="s">
        <v>80</v>
      </c>
      <c r="H249" s="131" t="s">
        <v>455</v>
      </c>
    </row>
    <row r="250" spans="1:8" x14ac:dyDescent="0.25">
      <c r="A250" t="s">
        <v>678</v>
      </c>
      <c r="B250" s="138" t="str">
        <f t="shared" si="3"/>
        <v>92271</v>
      </c>
      <c r="C250">
        <v>92271</v>
      </c>
      <c r="D250" t="s">
        <v>679</v>
      </c>
      <c r="E250" t="s">
        <v>583</v>
      </c>
      <c r="F250" s="131" t="s">
        <v>77</v>
      </c>
      <c r="G250" s="131" t="s">
        <v>85</v>
      </c>
      <c r="H250" s="131" t="s">
        <v>455</v>
      </c>
    </row>
    <row r="251" spans="1:8" x14ac:dyDescent="0.25">
      <c r="A251" t="s">
        <v>680</v>
      </c>
      <c r="B251" s="138" t="str">
        <f t="shared" si="3"/>
        <v>93897</v>
      </c>
      <c r="C251">
        <v>93897</v>
      </c>
      <c r="D251" t="s">
        <v>681</v>
      </c>
      <c r="E251" t="s">
        <v>180</v>
      </c>
      <c r="F251" s="131" t="s">
        <v>77</v>
      </c>
      <c r="G251" s="131" t="s">
        <v>85</v>
      </c>
      <c r="H251" s="131" t="s">
        <v>455</v>
      </c>
    </row>
    <row r="252" spans="1:8" x14ac:dyDescent="0.25">
      <c r="A252" t="s">
        <v>682</v>
      </c>
      <c r="B252" s="138" t="str">
        <f t="shared" si="3"/>
        <v>92707</v>
      </c>
      <c r="C252">
        <v>92707</v>
      </c>
      <c r="D252" t="s">
        <v>683</v>
      </c>
      <c r="E252" t="s">
        <v>684</v>
      </c>
      <c r="F252" s="131" t="s">
        <v>77</v>
      </c>
      <c r="G252" s="131" t="s">
        <v>85</v>
      </c>
      <c r="H252" s="131" t="s">
        <v>455</v>
      </c>
    </row>
    <row r="253" spans="1:8" x14ac:dyDescent="0.25">
      <c r="A253" t="s">
        <v>685</v>
      </c>
      <c r="B253" s="138" t="str">
        <f t="shared" si="3"/>
        <v>94199</v>
      </c>
      <c r="C253">
        <v>94199</v>
      </c>
      <c r="D253" t="s">
        <v>686</v>
      </c>
      <c r="E253" t="s">
        <v>103</v>
      </c>
      <c r="F253" s="131" t="s">
        <v>77</v>
      </c>
      <c r="G253" s="131" t="s">
        <v>85</v>
      </c>
      <c r="H253" s="131" t="s">
        <v>455</v>
      </c>
    </row>
    <row r="254" spans="1:8" x14ac:dyDescent="0.25">
      <c r="A254" t="s">
        <v>687</v>
      </c>
      <c r="B254" s="138" t="str">
        <f t="shared" si="3"/>
        <v>90473</v>
      </c>
      <c r="C254">
        <v>90473</v>
      </c>
      <c r="D254" t="s">
        <v>688</v>
      </c>
      <c r="E254" t="s">
        <v>92</v>
      </c>
      <c r="F254" s="131" t="s">
        <v>77</v>
      </c>
      <c r="G254" s="131" t="s">
        <v>85</v>
      </c>
      <c r="H254" s="131" t="s">
        <v>455</v>
      </c>
    </row>
    <row r="255" spans="1:8" x14ac:dyDescent="0.25">
      <c r="A255" t="s">
        <v>689</v>
      </c>
      <c r="B255" s="138" t="str">
        <f t="shared" si="3"/>
        <v>93903</v>
      </c>
      <c r="C255">
        <v>93903</v>
      </c>
      <c r="D255" t="s">
        <v>690</v>
      </c>
      <c r="E255" t="s">
        <v>691</v>
      </c>
      <c r="F255" s="131">
        <v>8</v>
      </c>
      <c r="G255" s="131" t="s">
        <v>80</v>
      </c>
      <c r="H255" s="131" t="s">
        <v>455</v>
      </c>
    </row>
    <row r="256" spans="1:8" x14ac:dyDescent="0.25">
      <c r="A256" t="s">
        <v>692</v>
      </c>
      <c r="B256" s="138" t="str">
        <f t="shared" si="3"/>
        <v>92729</v>
      </c>
      <c r="C256">
        <v>92729</v>
      </c>
      <c r="D256" t="s">
        <v>693</v>
      </c>
      <c r="E256" t="s">
        <v>209</v>
      </c>
      <c r="F256" s="131" t="s">
        <v>77</v>
      </c>
      <c r="G256" s="131" t="s">
        <v>85</v>
      </c>
      <c r="H256" s="131" t="s">
        <v>455</v>
      </c>
    </row>
    <row r="257" spans="1:8" x14ac:dyDescent="0.25">
      <c r="A257" t="s">
        <v>694</v>
      </c>
      <c r="B257" s="138" t="str">
        <f t="shared" si="3"/>
        <v>93423</v>
      </c>
      <c r="C257">
        <v>93423</v>
      </c>
      <c r="D257" t="s">
        <v>695</v>
      </c>
      <c r="E257" t="s">
        <v>483</v>
      </c>
      <c r="F257" s="131" t="s">
        <v>77</v>
      </c>
      <c r="G257" s="131" t="s">
        <v>85</v>
      </c>
      <c r="H257" s="131" t="s">
        <v>455</v>
      </c>
    </row>
    <row r="258" spans="1:8" x14ac:dyDescent="0.25">
      <c r="A258" t="s">
        <v>696</v>
      </c>
      <c r="B258" s="138" t="str">
        <f t="shared" si="3"/>
        <v>93774</v>
      </c>
      <c r="C258">
        <v>93774</v>
      </c>
      <c r="D258" t="s">
        <v>697</v>
      </c>
      <c r="E258" t="s">
        <v>158</v>
      </c>
      <c r="F258" s="131" t="s">
        <v>77</v>
      </c>
      <c r="G258" s="131" t="s">
        <v>85</v>
      </c>
      <c r="H258" s="131" t="s">
        <v>455</v>
      </c>
    </row>
    <row r="259" spans="1:8" x14ac:dyDescent="0.25">
      <c r="A259" t="s">
        <v>698</v>
      </c>
      <c r="B259" s="138" t="str">
        <f t="shared" ref="B259:B297" si="4">MID(A259,2,5)</f>
        <v>93433</v>
      </c>
      <c r="C259">
        <v>93433</v>
      </c>
      <c r="D259" t="s">
        <v>699</v>
      </c>
      <c r="E259" t="s">
        <v>700</v>
      </c>
      <c r="F259" s="131" t="s">
        <v>77</v>
      </c>
      <c r="G259" s="131" t="s">
        <v>85</v>
      </c>
      <c r="H259" s="131" t="s">
        <v>455</v>
      </c>
    </row>
    <row r="260" spans="1:8" x14ac:dyDescent="0.25">
      <c r="A260" t="s">
        <v>701</v>
      </c>
      <c r="B260" s="138" t="str">
        <f t="shared" si="4"/>
        <v>93586</v>
      </c>
      <c r="C260">
        <v>93586</v>
      </c>
      <c r="D260" t="s">
        <v>702</v>
      </c>
      <c r="E260" t="s">
        <v>152</v>
      </c>
      <c r="F260" s="131" t="s">
        <v>77</v>
      </c>
      <c r="G260" s="131" t="s">
        <v>85</v>
      </c>
      <c r="H260" s="131" t="s">
        <v>455</v>
      </c>
    </row>
    <row r="261" spans="1:8" x14ac:dyDescent="0.25">
      <c r="A261" t="s">
        <v>703</v>
      </c>
      <c r="B261" s="138" t="str">
        <f t="shared" si="4"/>
        <v>93907</v>
      </c>
      <c r="C261">
        <v>93907</v>
      </c>
      <c r="D261" t="s">
        <v>704</v>
      </c>
      <c r="E261" t="s">
        <v>124</v>
      </c>
      <c r="F261" s="131">
        <v>3</v>
      </c>
      <c r="G261" s="131" t="s">
        <v>107</v>
      </c>
      <c r="H261" s="131" t="s">
        <v>455</v>
      </c>
    </row>
    <row r="262" spans="1:8" x14ac:dyDescent="0.25">
      <c r="A262" t="s">
        <v>705</v>
      </c>
      <c r="B262" s="138" t="str">
        <f t="shared" si="4"/>
        <v>91990</v>
      </c>
      <c r="C262">
        <v>91990</v>
      </c>
      <c r="D262" t="s">
        <v>706</v>
      </c>
      <c r="E262" t="s">
        <v>95</v>
      </c>
      <c r="F262" s="131" t="s">
        <v>77</v>
      </c>
      <c r="G262" s="131" t="s">
        <v>85</v>
      </c>
      <c r="H262" s="131" t="s">
        <v>455</v>
      </c>
    </row>
    <row r="263" spans="1:8" x14ac:dyDescent="0.25">
      <c r="A263" t="s">
        <v>707</v>
      </c>
      <c r="B263" s="138" t="str">
        <f t="shared" si="4"/>
        <v>91785</v>
      </c>
      <c r="C263">
        <v>91785</v>
      </c>
      <c r="D263" t="s">
        <v>708</v>
      </c>
      <c r="E263" t="s">
        <v>255</v>
      </c>
      <c r="F263" s="131">
        <v>9</v>
      </c>
      <c r="G263" s="131" t="s">
        <v>80</v>
      </c>
      <c r="H263" s="131" t="s">
        <v>455</v>
      </c>
    </row>
    <row r="264" spans="1:8" x14ac:dyDescent="0.25">
      <c r="A264" t="s">
        <v>709</v>
      </c>
      <c r="B264" s="138" t="str">
        <f t="shared" si="4"/>
        <v>92692</v>
      </c>
      <c r="C264">
        <v>92692</v>
      </c>
      <c r="D264" t="s">
        <v>710</v>
      </c>
      <c r="E264" t="s">
        <v>113</v>
      </c>
      <c r="F264" s="131" t="s">
        <v>77</v>
      </c>
      <c r="G264" s="131" t="s">
        <v>85</v>
      </c>
      <c r="H264" s="131" t="s">
        <v>455</v>
      </c>
    </row>
    <row r="265" spans="1:8" x14ac:dyDescent="0.25">
      <c r="A265" t="s">
        <v>711</v>
      </c>
      <c r="B265" s="138" t="str">
        <f t="shared" si="4"/>
        <v>90783</v>
      </c>
      <c r="C265">
        <v>90783</v>
      </c>
      <c r="D265" t="s">
        <v>712</v>
      </c>
      <c r="E265" t="s">
        <v>295</v>
      </c>
      <c r="F265" s="131" t="s">
        <v>77</v>
      </c>
      <c r="G265" s="131" t="s">
        <v>85</v>
      </c>
      <c r="H265" s="131" t="s">
        <v>455</v>
      </c>
    </row>
    <row r="266" spans="1:8" x14ac:dyDescent="0.25">
      <c r="A266" t="s">
        <v>713</v>
      </c>
      <c r="B266" s="138" t="str">
        <f t="shared" si="4"/>
        <v>93448</v>
      </c>
      <c r="C266">
        <v>93448</v>
      </c>
      <c r="D266" t="s">
        <v>714</v>
      </c>
      <c r="E266" t="s">
        <v>715</v>
      </c>
      <c r="F266" s="131" t="s">
        <v>77</v>
      </c>
      <c r="G266" s="131" t="s">
        <v>85</v>
      </c>
      <c r="H266" s="131" t="s">
        <v>455</v>
      </c>
    </row>
    <row r="267" spans="1:8" x14ac:dyDescent="0.25">
      <c r="A267" t="s">
        <v>716</v>
      </c>
      <c r="B267" s="138" t="str">
        <f t="shared" si="4"/>
        <v>90784</v>
      </c>
      <c r="C267">
        <v>90784</v>
      </c>
      <c r="D267" t="s">
        <v>717</v>
      </c>
      <c r="E267" t="s">
        <v>684</v>
      </c>
      <c r="F267" s="131" t="s">
        <v>77</v>
      </c>
      <c r="G267" s="131" t="s">
        <v>85</v>
      </c>
      <c r="H267" s="131" t="s">
        <v>455</v>
      </c>
    </row>
    <row r="268" spans="1:8" x14ac:dyDescent="0.25">
      <c r="A268" t="s">
        <v>718</v>
      </c>
      <c r="B268" s="138" t="str">
        <f t="shared" si="4"/>
        <v>80905</v>
      </c>
      <c r="C268">
        <v>80905</v>
      </c>
      <c r="D268" t="s">
        <v>719</v>
      </c>
      <c r="E268" t="s">
        <v>720</v>
      </c>
      <c r="F268" s="131" t="s">
        <v>77</v>
      </c>
      <c r="G268" s="131" t="s">
        <v>85</v>
      </c>
      <c r="H268" s="131" t="s">
        <v>455</v>
      </c>
    </row>
    <row r="269" spans="1:8" x14ac:dyDescent="0.25">
      <c r="A269" t="s">
        <v>721</v>
      </c>
      <c r="B269" s="138" t="str">
        <f t="shared" si="4"/>
        <v>93453</v>
      </c>
      <c r="C269">
        <v>93453</v>
      </c>
      <c r="D269" t="s">
        <v>722</v>
      </c>
      <c r="E269" t="s">
        <v>152</v>
      </c>
      <c r="F269" s="131" t="s">
        <v>77</v>
      </c>
      <c r="G269" s="131" t="s">
        <v>85</v>
      </c>
      <c r="H269" s="131" t="s">
        <v>455</v>
      </c>
    </row>
    <row r="270" spans="1:8" x14ac:dyDescent="0.25">
      <c r="A270" t="s">
        <v>723</v>
      </c>
      <c r="B270" s="138" t="str">
        <f t="shared" si="4"/>
        <v>94029</v>
      </c>
      <c r="C270">
        <v>94029</v>
      </c>
      <c r="D270" t="s">
        <v>724</v>
      </c>
      <c r="E270" t="s">
        <v>167</v>
      </c>
      <c r="F270" s="131" t="s">
        <v>77</v>
      </c>
      <c r="G270" s="131" t="s">
        <v>85</v>
      </c>
      <c r="H270" s="131" t="s">
        <v>455</v>
      </c>
    </row>
    <row r="271" spans="1:8" x14ac:dyDescent="0.25">
      <c r="A271" t="s">
        <v>725</v>
      </c>
      <c r="B271" s="138" t="str">
        <f t="shared" si="4"/>
        <v>93662</v>
      </c>
      <c r="C271">
        <v>93662</v>
      </c>
      <c r="D271" t="s">
        <v>726</v>
      </c>
      <c r="E271" t="s">
        <v>113</v>
      </c>
      <c r="F271" s="131" t="s">
        <v>77</v>
      </c>
      <c r="G271" s="131" t="s">
        <v>85</v>
      </c>
      <c r="H271" s="131" t="s">
        <v>455</v>
      </c>
    </row>
    <row r="272" spans="1:8" x14ac:dyDescent="0.25">
      <c r="A272" t="s">
        <v>727</v>
      </c>
      <c r="B272" s="138" t="str">
        <f t="shared" si="4"/>
        <v>93908</v>
      </c>
      <c r="C272">
        <v>93908</v>
      </c>
      <c r="D272" t="s">
        <v>728</v>
      </c>
      <c r="E272" t="s">
        <v>103</v>
      </c>
      <c r="F272" s="131">
        <v>3</v>
      </c>
      <c r="G272" s="131" t="s">
        <v>107</v>
      </c>
      <c r="H272" s="131" t="s">
        <v>455</v>
      </c>
    </row>
    <row r="273" spans="1:8" x14ac:dyDescent="0.25">
      <c r="A273" t="s">
        <v>729</v>
      </c>
      <c r="B273" s="138" t="str">
        <f t="shared" si="4"/>
        <v>93906</v>
      </c>
      <c r="C273">
        <v>93906</v>
      </c>
      <c r="D273" t="s">
        <v>730</v>
      </c>
      <c r="E273" t="s">
        <v>138</v>
      </c>
      <c r="F273" s="131" t="s">
        <v>77</v>
      </c>
      <c r="G273" s="131" t="s">
        <v>85</v>
      </c>
      <c r="H273" s="131" t="s">
        <v>455</v>
      </c>
    </row>
    <row r="274" spans="1:8" x14ac:dyDescent="0.25">
      <c r="A274" t="s">
        <v>731</v>
      </c>
      <c r="B274" s="138" t="str">
        <f t="shared" si="4"/>
        <v>92876</v>
      </c>
      <c r="C274">
        <v>92876</v>
      </c>
      <c r="D274" t="s">
        <v>732</v>
      </c>
      <c r="E274" t="s">
        <v>483</v>
      </c>
      <c r="F274" s="131" t="s">
        <v>77</v>
      </c>
      <c r="G274" s="131" t="s">
        <v>85</v>
      </c>
      <c r="H274" s="131" t="s">
        <v>455</v>
      </c>
    </row>
    <row r="275" spans="1:8" x14ac:dyDescent="0.25">
      <c r="A275" t="s">
        <v>733</v>
      </c>
      <c r="B275" s="138" t="str">
        <f t="shared" si="4"/>
        <v>87297</v>
      </c>
      <c r="C275">
        <v>87297</v>
      </c>
      <c r="D275" t="s">
        <v>734</v>
      </c>
      <c r="E275" t="s">
        <v>167</v>
      </c>
      <c r="F275" s="131" t="s">
        <v>77</v>
      </c>
      <c r="G275" s="131" t="s">
        <v>85</v>
      </c>
      <c r="H275" s="131" t="s">
        <v>455</v>
      </c>
    </row>
    <row r="276" spans="1:8" x14ac:dyDescent="0.25">
      <c r="A276" t="s">
        <v>735</v>
      </c>
      <c r="B276" s="138" t="str">
        <f t="shared" si="4"/>
        <v>93909</v>
      </c>
      <c r="C276">
        <v>93909</v>
      </c>
      <c r="D276" t="s">
        <v>425</v>
      </c>
      <c r="E276" t="s">
        <v>310</v>
      </c>
      <c r="F276" s="131" t="s">
        <v>77</v>
      </c>
      <c r="G276" s="131" t="s">
        <v>85</v>
      </c>
      <c r="H276" s="131" t="s">
        <v>455</v>
      </c>
    </row>
    <row r="277" spans="1:8" x14ac:dyDescent="0.25">
      <c r="A277" t="s">
        <v>736</v>
      </c>
      <c r="B277" s="138" t="str">
        <f t="shared" si="4"/>
        <v>93910</v>
      </c>
      <c r="C277">
        <v>93910</v>
      </c>
      <c r="D277" t="s">
        <v>737</v>
      </c>
      <c r="E277" t="s">
        <v>152</v>
      </c>
      <c r="F277" s="131">
        <v>8</v>
      </c>
      <c r="G277" s="131" t="s">
        <v>80</v>
      </c>
      <c r="H277" s="131" t="s">
        <v>455</v>
      </c>
    </row>
    <row r="278" spans="1:8" x14ac:dyDescent="0.25">
      <c r="A278" t="s">
        <v>738</v>
      </c>
      <c r="B278" s="138" t="str">
        <f t="shared" si="4"/>
        <v>90787</v>
      </c>
      <c r="C278">
        <v>90787</v>
      </c>
      <c r="D278" t="s">
        <v>739</v>
      </c>
      <c r="E278" t="s">
        <v>420</v>
      </c>
      <c r="F278" s="131">
        <v>4</v>
      </c>
      <c r="G278" s="131" t="s">
        <v>107</v>
      </c>
      <c r="H278" s="131" t="s">
        <v>455</v>
      </c>
    </row>
    <row r="279" spans="1:8" x14ac:dyDescent="0.25">
      <c r="A279" t="s">
        <v>740</v>
      </c>
      <c r="B279" s="138" t="str">
        <f t="shared" si="4"/>
        <v>82938</v>
      </c>
      <c r="C279">
        <v>82938</v>
      </c>
      <c r="D279" t="s">
        <v>741</v>
      </c>
      <c r="E279" t="s">
        <v>170</v>
      </c>
      <c r="F279" s="131" t="s">
        <v>77</v>
      </c>
      <c r="G279" s="131" t="s">
        <v>85</v>
      </c>
      <c r="H279" s="131" t="s">
        <v>455</v>
      </c>
    </row>
    <row r="280" spans="1:8" x14ac:dyDescent="0.25">
      <c r="A280" t="s">
        <v>742</v>
      </c>
      <c r="B280" s="138" t="str">
        <f t="shared" si="4"/>
        <v>90998</v>
      </c>
      <c r="C280">
        <v>90998</v>
      </c>
      <c r="D280" t="s">
        <v>741</v>
      </c>
      <c r="E280" t="s">
        <v>164</v>
      </c>
      <c r="F280" s="131" t="s">
        <v>77</v>
      </c>
      <c r="G280" s="131" t="s">
        <v>85</v>
      </c>
      <c r="H280" s="131" t="s">
        <v>455</v>
      </c>
    </row>
    <row r="281" spans="1:8" x14ac:dyDescent="0.25">
      <c r="A281" t="s">
        <v>743</v>
      </c>
      <c r="B281" s="138" t="str">
        <f t="shared" si="4"/>
        <v>91698</v>
      </c>
      <c r="C281">
        <v>91698</v>
      </c>
      <c r="D281" t="s">
        <v>744</v>
      </c>
      <c r="E281" t="s">
        <v>152</v>
      </c>
      <c r="F281" s="131" t="s">
        <v>77</v>
      </c>
      <c r="G281" s="131" t="s">
        <v>85</v>
      </c>
      <c r="H281" s="131" t="s">
        <v>455</v>
      </c>
    </row>
    <row r="282" spans="1:8" x14ac:dyDescent="0.25">
      <c r="A282" t="s">
        <v>745</v>
      </c>
      <c r="B282" s="138" t="str">
        <f t="shared" si="4"/>
        <v>91796</v>
      </c>
      <c r="C282">
        <v>91796</v>
      </c>
      <c r="D282" t="s">
        <v>746</v>
      </c>
      <c r="E282" t="s">
        <v>747</v>
      </c>
      <c r="F282" s="131" t="s">
        <v>77</v>
      </c>
      <c r="G282" s="131" t="s">
        <v>85</v>
      </c>
      <c r="H282" s="131" t="s">
        <v>455</v>
      </c>
    </row>
    <row r="283" spans="1:8" x14ac:dyDescent="0.25">
      <c r="A283" t="s">
        <v>748</v>
      </c>
      <c r="B283" s="138" t="str">
        <f t="shared" si="4"/>
        <v>93002</v>
      </c>
      <c r="C283">
        <v>93002</v>
      </c>
      <c r="D283" t="s">
        <v>749</v>
      </c>
      <c r="E283" t="s">
        <v>167</v>
      </c>
      <c r="F283" s="131">
        <v>7</v>
      </c>
      <c r="G283" s="131" t="s">
        <v>80</v>
      </c>
      <c r="H283" s="131" t="s">
        <v>455</v>
      </c>
    </row>
    <row r="284" spans="1:8" x14ac:dyDescent="0.25">
      <c r="A284" t="s">
        <v>750</v>
      </c>
      <c r="B284" s="138" t="str">
        <f t="shared" si="4"/>
        <v>92894</v>
      </c>
      <c r="C284">
        <v>92894</v>
      </c>
      <c r="D284" t="s">
        <v>438</v>
      </c>
      <c r="E284" t="s">
        <v>751</v>
      </c>
      <c r="F284" s="131" t="s">
        <v>77</v>
      </c>
      <c r="G284" s="131" t="s">
        <v>85</v>
      </c>
      <c r="H284" s="131" t="s">
        <v>455</v>
      </c>
    </row>
    <row r="285" spans="1:8" x14ac:dyDescent="0.25">
      <c r="A285" t="s">
        <v>752</v>
      </c>
      <c r="B285" s="138" t="str">
        <f t="shared" si="4"/>
        <v>94028</v>
      </c>
      <c r="C285">
        <v>94028</v>
      </c>
      <c r="D285" t="s">
        <v>753</v>
      </c>
      <c r="E285" t="s">
        <v>754</v>
      </c>
      <c r="F285" s="131" t="s">
        <v>77</v>
      </c>
      <c r="G285" s="131" t="s">
        <v>85</v>
      </c>
      <c r="H285" s="131" t="s">
        <v>455</v>
      </c>
    </row>
    <row r="286" spans="1:8" x14ac:dyDescent="0.25">
      <c r="A286" t="s">
        <v>755</v>
      </c>
      <c r="B286" s="138" t="str">
        <f t="shared" si="4"/>
        <v>92896</v>
      </c>
      <c r="C286">
        <v>92896</v>
      </c>
      <c r="D286" t="s">
        <v>756</v>
      </c>
      <c r="E286" t="s">
        <v>132</v>
      </c>
      <c r="F286" s="131" t="s">
        <v>77</v>
      </c>
      <c r="G286" s="131" t="s">
        <v>85</v>
      </c>
      <c r="H286" s="131" t="s">
        <v>455</v>
      </c>
    </row>
    <row r="287" spans="1:8" x14ac:dyDescent="0.25">
      <c r="A287" t="s">
        <v>757</v>
      </c>
      <c r="B287" s="138" t="str">
        <f t="shared" si="4"/>
        <v>93913</v>
      </c>
      <c r="C287">
        <v>93913</v>
      </c>
      <c r="D287" t="s">
        <v>758</v>
      </c>
      <c r="E287" t="s">
        <v>255</v>
      </c>
      <c r="F287" s="131" t="s">
        <v>77</v>
      </c>
      <c r="G287" s="131" t="s">
        <v>85</v>
      </c>
      <c r="H287" s="131" t="s">
        <v>455</v>
      </c>
    </row>
    <row r="288" spans="1:8" x14ac:dyDescent="0.25">
      <c r="A288" t="s">
        <v>759</v>
      </c>
      <c r="B288" s="138" t="str">
        <f t="shared" si="4"/>
        <v>94194</v>
      </c>
      <c r="C288">
        <v>94194</v>
      </c>
      <c r="D288" t="s">
        <v>758</v>
      </c>
      <c r="E288" t="s">
        <v>98</v>
      </c>
      <c r="F288" s="131" t="s">
        <v>77</v>
      </c>
      <c r="G288" s="131" t="s">
        <v>85</v>
      </c>
      <c r="H288" s="131" t="s">
        <v>455</v>
      </c>
    </row>
    <row r="289" spans="1:8" x14ac:dyDescent="0.25">
      <c r="A289" t="s">
        <v>760</v>
      </c>
      <c r="B289" s="138" t="str">
        <f t="shared" si="4"/>
        <v>94023</v>
      </c>
      <c r="C289">
        <v>94023</v>
      </c>
      <c r="D289" t="s">
        <v>761</v>
      </c>
      <c r="E289" t="s">
        <v>152</v>
      </c>
      <c r="F289" s="131" t="s">
        <v>77</v>
      </c>
      <c r="G289" s="131" t="s">
        <v>85</v>
      </c>
      <c r="H289" s="131" t="s">
        <v>455</v>
      </c>
    </row>
    <row r="290" spans="1:8" x14ac:dyDescent="0.25">
      <c r="A290" t="s">
        <v>762</v>
      </c>
      <c r="B290" s="138" t="str">
        <f t="shared" si="4"/>
        <v>92901</v>
      </c>
      <c r="C290">
        <v>92901</v>
      </c>
      <c r="D290" t="s">
        <v>763</v>
      </c>
      <c r="E290" t="s">
        <v>135</v>
      </c>
      <c r="F290" s="131">
        <v>7</v>
      </c>
      <c r="G290" s="131" t="s">
        <v>80</v>
      </c>
      <c r="H290" s="131" t="s">
        <v>455</v>
      </c>
    </row>
    <row r="291" spans="1:8" x14ac:dyDescent="0.25">
      <c r="A291" t="s">
        <v>764</v>
      </c>
      <c r="B291" s="138" t="str">
        <f t="shared" si="4"/>
        <v>93914</v>
      </c>
      <c r="C291">
        <v>93914</v>
      </c>
      <c r="D291" t="s">
        <v>765</v>
      </c>
      <c r="E291" t="s">
        <v>330</v>
      </c>
      <c r="F291" s="131" t="s">
        <v>77</v>
      </c>
      <c r="G291" s="131" t="s">
        <v>85</v>
      </c>
      <c r="H291" s="131" t="s">
        <v>455</v>
      </c>
    </row>
    <row r="292" spans="1:8" x14ac:dyDescent="0.25">
      <c r="A292" t="s">
        <v>766</v>
      </c>
      <c r="B292" s="138" t="str">
        <f t="shared" si="4"/>
        <v>93472</v>
      </c>
      <c r="C292">
        <v>93472</v>
      </c>
      <c r="D292" t="s">
        <v>767</v>
      </c>
      <c r="E292" t="s">
        <v>263</v>
      </c>
      <c r="F292" s="131" t="s">
        <v>77</v>
      </c>
      <c r="G292" s="131" t="s">
        <v>85</v>
      </c>
      <c r="H292" s="131" t="s">
        <v>455</v>
      </c>
    </row>
    <row r="293" spans="1:8" x14ac:dyDescent="0.25">
      <c r="A293" t="s">
        <v>768</v>
      </c>
      <c r="B293" s="138" t="str">
        <f t="shared" si="4"/>
        <v>94182</v>
      </c>
      <c r="C293">
        <v>94182</v>
      </c>
      <c r="D293" t="s">
        <v>769</v>
      </c>
      <c r="E293" t="s">
        <v>152</v>
      </c>
      <c r="F293" s="131" t="s">
        <v>77</v>
      </c>
      <c r="G293" s="131" t="s">
        <v>85</v>
      </c>
      <c r="H293" s="131" t="s">
        <v>455</v>
      </c>
    </row>
    <row r="294" spans="1:8" x14ac:dyDescent="0.25">
      <c r="A294" t="s">
        <v>770</v>
      </c>
      <c r="B294" s="138" t="str">
        <f t="shared" si="4"/>
        <v>93473</v>
      </c>
      <c r="C294">
        <v>93473</v>
      </c>
      <c r="D294" t="s">
        <v>771</v>
      </c>
      <c r="E294" t="s">
        <v>152</v>
      </c>
      <c r="F294" s="131" t="s">
        <v>77</v>
      </c>
      <c r="G294" s="131" t="s">
        <v>85</v>
      </c>
      <c r="H294" s="131" t="s">
        <v>455</v>
      </c>
    </row>
    <row r="295" spans="1:8" x14ac:dyDescent="0.25">
      <c r="A295" t="s">
        <v>772</v>
      </c>
      <c r="B295" s="138" t="str">
        <f t="shared" si="4"/>
        <v>82922</v>
      </c>
      <c r="C295">
        <v>82922</v>
      </c>
      <c r="D295" t="s">
        <v>773</v>
      </c>
      <c r="E295" t="s">
        <v>113</v>
      </c>
      <c r="F295" s="131" t="s">
        <v>77</v>
      </c>
      <c r="G295" s="131" t="s">
        <v>85</v>
      </c>
      <c r="H295" s="131" t="s">
        <v>455</v>
      </c>
    </row>
    <row r="296" spans="1:8" x14ac:dyDescent="0.25">
      <c r="A296" t="s">
        <v>774</v>
      </c>
      <c r="B296" s="138" t="str">
        <f t="shared" si="4"/>
        <v>93481</v>
      </c>
      <c r="C296">
        <v>93481</v>
      </c>
      <c r="D296" t="s">
        <v>775</v>
      </c>
      <c r="E296" t="s">
        <v>292</v>
      </c>
      <c r="F296" s="131" t="s">
        <v>77</v>
      </c>
      <c r="G296" s="131" t="s">
        <v>85</v>
      </c>
      <c r="H296" s="131" t="s">
        <v>455</v>
      </c>
    </row>
    <row r="297" spans="1:8" x14ac:dyDescent="0.25">
      <c r="A297" t="s">
        <v>776</v>
      </c>
      <c r="B297" s="138" t="str">
        <f t="shared" si="4"/>
        <v>94193</v>
      </c>
      <c r="C297">
        <v>94193</v>
      </c>
      <c r="D297" t="s">
        <v>777</v>
      </c>
      <c r="E297" t="s">
        <v>152</v>
      </c>
      <c r="F297" s="131" t="s">
        <v>77</v>
      </c>
      <c r="G297" s="131" t="s">
        <v>85</v>
      </c>
      <c r="H297" s="131" t="s">
        <v>455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topLeftCell="A273" workbookViewId="0">
      <selection activeCell="C273" sqref="C1:C1048576"/>
    </sheetView>
  </sheetViews>
  <sheetFormatPr defaultRowHeight="15" x14ac:dyDescent="0.25"/>
  <cols>
    <col min="1" max="1" width="7.42578125" bestFit="1" customWidth="1"/>
    <col min="2" max="3" width="7.42578125" customWidth="1"/>
    <col min="4" max="4" width="18.5703125" bestFit="1" customWidth="1"/>
    <col min="5" max="5" width="12.28515625" bestFit="1" customWidth="1"/>
    <col min="6" max="6" width="5.7109375" style="131" bestFit="1" customWidth="1"/>
    <col min="7" max="7" width="12.7109375" style="131" bestFit="1" customWidth="1"/>
    <col min="8" max="8" width="6.28515625" style="131" bestFit="1" customWidth="1"/>
  </cols>
  <sheetData>
    <row r="1" spans="1:8" ht="15.75" x14ac:dyDescent="0.25">
      <c r="A1" t="s">
        <v>78</v>
      </c>
      <c r="D1" s="129" t="s">
        <v>34</v>
      </c>
      <c r="E1" s="129" t="s">
        <v>33</v>
      </c>
      <c r="F1" s="130" t="s">
        <v>79</v>
      </c>
      <c r="G1" s="130" t="s">
        <v>80</v>
      </c>
      <c r="H1" s="131" t="s">
        <v>81</v>
      </c>
    </row>
    <row r="2" spans="1:8" ht="14.45" x14ac:dyDescent="0.3">
      <c r="A2" t="s">
        <v>82</v>
      </c>
      <c r="B2" s="138" t="str">
        <f>MID(A2,2,5)</f>
        <v>90867</v>
      </c>
      <c r="C2">
        <v>90867</v>
      </c>
      <c r="D2" t="s">
        <v>83</v>
      </c>
      <c r="E2" t="s">
        <v>84</v>
      </c>
      <c r="F2" s="131" t="s">
        <v>77</v>
      </c>
      <c r="G2" s="131" t="s">
        <v>85</v>
      </c>
      <c r="H2" s="131" t="s">
        <v>86</v>
      </c>
    </row>
    <row r="3" spans="1:8" ht="14.45" x14ac:dyDescent="0.3">
      <c r="A3" t="s">
        <v>87</v>
      </c>
      <c r="B3" s="138" t="str">
        <f t="shared" ref="B3:B66" si="0">MID(A3,2,5)</f>
        <v>94027</v>
      </c>
      <c r="C3">
        <v>94027</v>
      </c>
      <c r="D3" t="s">
        <v>88</v>
      </c>
      <c r="E3" t="s">
        <v>89</v>
      </c>
      <c r="F3" s="131" t="s">
        <v>77</v>
      </c>
      <c r="G3" s="131" t="s">
        <v>85</v>
      </c>
      <c r="H3" s="131" t="s">
        <v>86</v>
      </c>
    </row>
    <row r="4" spans="1:8" ht="14.45" x14ac:dyDescent="0.3">
      <c r="A4" t="s">
        <v>90</v>
      </c>
      <c r="B4" s="138" t="str">
        <f t="shared" si="0"/>
        <v>93195</v>
      </c>
      <c r="C4">
        <v>93195</v>
      </c>
      <c r="D4" t="s">
        <v>91</v>
      </c>
      <c r="E4" t="s">
        <v>92</v>
      </c>
      <c r="F4" s="131">
        <v>5</v>
      </c>
      <c r="G4" s="131" t="s">
        <v>107</v>
      </c>
      <c r="H4" s="131" t="s">
        <v>86</v>
      </c>
    </row>
    <row r="5" spans="1:8" ht="14.45" x14ac:dyDescent="0.3">
      <c r="A5" t="s">
        <v>93</v>
      </c>
      <c r="B5" s="138" t="str">
        <f t="shared" si="0"/>
        <v>94152</v>
      </c>
      <c r="C5">
        <v>94152</v>
      </c>
      <c r="D5" t="s">
        <v>94</v>
      </c>
      <c r="E5" t="s">
        <v>95</v>
      </c>
      <c r="F5" s="131">
        <v>8</v>
      </c>
      <c r="G5" s="131" t="s">
        <v>80</v>
      </c>
      <c r="H5" s="131" t="s">
        <v>86</v>
      </c>
    </row>
    <row r="6" spans="1:8" ht="14.45" x14ac:dyDescent="0.3">
      <c r="A6" t="s">
        <v>96</v>
      </c>
      <c r="B6" s="138" t="str">
        <f t="shared" si="0"/>
        <v>90848</v>
      </c>
      <c r="C6">
        <v>90848</v>
      </c>
      <c r="D6" t="s">
        <v>97</v>
      </c>
      <c r="E6" t="s">
        <v>98</v>
      </c>
      <c r="F6" s="131" t="s">
        <v>77</v>
      </c>
      <c r="G6" s="131" t="s">
        <v>85</v>
      </c>
      <c r="H6" s="131" t="s">
        <v>86</v>
      </c>
    </row>
    <row r="7" spans="1:8" ht="14.45" x14ac:dyDescent="0.3">
      <c r="A7" t="s">
        <v>99</v>
      </c>
      <c r="B7" s="138" t="str">
        <f t="shared" si="0"/>
        <v>93207</v>
      </c>
      <c r="C7">
        <v>93207</v>
      </c>
      <c r="D7" t="s">
        <v>100</v>
      </c>
      <c r="E7" t="s">
        <v>92</v>
      </c>
      <c r="F7" s="131">
        <v>6</v>
      </c>
      <c r="G7" s="131" t="s">
        <v>80</v>
      </c>
      <c r="H7" s="131" t="s">
        <v>86</v>
      </c>
    </row>
    <row r="8" spans="1:8" x14ac:dyDescent="0.25">
      <c r="A8" t="s">
        <v>101</v>
      </c>
      <c r="B8" s="138" t="str">
        <f t="shared" si="0"/>
        <v>93211</v>
      </c>
      <c r="C8">
        <v>93211</v>
      </c>
      <c r="D8" t="s">
        <v>102</v>
      </c>
      <c r="E8" t="s">
        <v>103</v>
      </c>
      <c r="F8" s="131" t="s">
        <v>77</v>
      </c>
      <c r="G8" s="131" t="s">
        <v>85</v>
      </c>
      <c r="H8" s="131" t="s">
        <v>86</v>
      </c>
    </row>
    <row r="9" spans="1:8" ht="14.45" x14ac:dyDescent="0.3">
      <c r="A9" t="s">
        <v>104</v>
      </c>
      <c r="B9" s="138" t="str">
        <f t="shared" si="0"/>
        <v>93213</v>
      </c>
      <c r="C9">
        <v>93213</v>
      </c>
      <c r="D9" t="s">
        <v>105</v>
      </c>
      <c r="E9" t="s">
        <v>106</v>
      </c>
      <c r="F9" s="131" t="s">
        <v>77</v>
      </c>
      <c r="G9" s="131" t="s">
        <v>85</v>
      </c>
      <c r="H9" s="131" t="s">
        <v>86</v>
      </c>
    </row>
    <row r="10" spans="1:8" ht="14.45" x14ac:dyDescent="0.3">
      <c r="A10" t="s">
        <v>108</v>
      </c>
      <c r="B10" s="138" t="str">
        <f t="shared" si="0"/>
        <v>94212</v>
      </c>
      <c r="C10">
        <v>94212</v>
      </c>
      <c r="D10" t="s">
        <v>109</v>
      </c>
      <c r="E10" t="s">
        <v>110</v>
      </c>
      <c r="F10" s="131" t="s">
        <v>77</v>
      </c>
      <c r="G10" s="131" t="s">
        <v>85</v>
      </c>
      <c r="H10" s="131" t="s">
        <v>86</v>
      </c>
    </row>
    <row r="11" spans="1:8" ht="14.45" x14ac:dyDescent="0.3">
      <c r="A11" t="s">
        <v>111</v>
      </c>
      <c r="B11" s="138" t="str">
        <f t="shared" si="0"/>
        <v>93216</v>
      </c>
      <c r="C11">
        <v>93216</v>
      </c>
      <c r="D11" t="s">
        <v>112</v>
      </c>
      <c r="E11" t="s">
        <v>113</v>
      </c>
      <c r="F11" s="131" t="s">
        <v>77</v>
      </c>
      <c r="G11" s="131" t="s">
        <v>85</v>
      </c>
      <c r="H11" s="131" t="s">
        <v>86</v>
      </c>
    </row>
    <row r="12" spans="1:8" ht="14.45" x14ac:dyDescent="0.3">
      <c r="A12" t="s">
        <v>114</v>
      </c>
      <c r="B12" s="138" t="str">
        <f t="shared" si="0"/>
        <v>93219</v>
      </c>
      <c r="C12">
        <v>93219</v>
      </c>
      <c r="D12" t="s">
        <v>115</v>
      </c>
      <c r="E12" t="s">
        <v>116</v>
      </c>
      <c r="F12" s="131" t="s">
        <v>77</v>
      </c>
      <c r="G12" s="131" t="s">
        <v>85</v>
      </c>
      <c r="H12" s="131" t="s">
        <v>86</v>
      </c>
    </row>
    <row r="13" spans="1:8" x14ac:dyDescent="0.25">
      <c r="A13" t="s">
        <v>117</v>
      </c>
      <c r="B13" s="138" t="str">
        <f t="shared" si="0"/>
        <v>93220</v>
      </c>
      <c r="C13">
        <v>93220</v>
      </c>
      <c r="D13" t="s">
        <v>118</v>
      </c>
      <c r="E13" t="s">
        <v>119</v>
      </c>
      <c r="F13" s="131" t="s">
        <v>77</v>
      </c>
      <c r="G13" s="131" t="s">
        <v>85</v>
      </c>
      <c r="H13" s="131" t="s">
        <v>86</v>
      </c>
    </row>
    <row r="14" spans="1:8" ht="14.45" x14ac:dyDescent="0.3">
      <c r="A14" t="s">
        <v>120</v>
      </c>
      <c r="B14" s="138" t="str">
        <f t="shared" si="0"/>
        <v>93223</v>
      </c>
      <c r="C14">
        <v>93223</v>
      </c>
      <c r="D14" t="s">
        <v>121</v>
      </c>
      <c r="E14" t="s">
        <v>84</v>
      </c>
      <c r="F14" s="131" t="s">
        <v>77</v>
      </c>
      <c r="G14" s="131" t="s">
        <v>85</v>
      </c>
      <c r="H14" s="131" t="s">
        <v>86</v>
      </c>
    </row>
    <row r="15" spans="1:8" x14ac:dyDescent="0.25">
      <c r="A15" t="s">
        <v>122</v>
      </c>
      <c r="B15" s="138" t="str">
        <f t="shared" si="0"/>
        <v>93228</v>
      </c>
      <c r="C15">
        <v>93228</v>
      </c>
      <c r="D15" t="s">
        <v>123</v>
      </c>
      <c r="E15" t="s">
        <v>124</v>
      </c>
      <c r="F15" s="131">
        <v>5</v>
      </c>
      <c r="G15" s="131" t="s">
        <v>107</v>
      </c>
      <c r="H15" s="131" t="s">
        <v>86</v>
      </c>
    </row>
    <row r="16" spans="1:8" ht="14.45" x14ac:dyDescent="0.3">
      <c r="A16" t="s">
        <v>125</v>
      </c>
      <c r="B16" s="138" t="str">
        <f t="shared" si="0"/>
        <v>93230</v>
      </c>
      <c r="C16">
        <v>93230</v>
      </c>
      <c r="D16" t="s">
        <v>126</v>
      </c>
      <c r="E16" t="s">
        <v>127</v>
      </c>
      <c r="F16" s="131">
        <v>6</v>
      </c>
      <c r="G16" s="131" t="s">
        <v>80</v>
      </c>
      <c r="H16" s="131" t="s">
        <v>86</v>
      </c>
    </row>
    <row r="17" spans="1:8" ht="14.45" x14ac:dyDescent="0.3">
      <c r="A17" t="s">
        <v>128</v>
      </c>
      <c r="B17" s="138" t="str">
        <f t="shared" si="0"/>
        <v>93231</v>
      </c>
      <c r="C17">
        <v>93231</v>
      </c>
      <c r="D17" t="s">
        <v>129</v>
      </c>
      <c r="E17" t="s">
        <v>92</v>
      </c>
      <c r="F17" s="131">
        <v>8</v>
      </c>
      <c r="G17" s="131" t="s">
        <v>80</v>
      </c>
      <c r="H17" s="131" t="s">
        <v>86</v>
      </c>
    </row>
    <row r="18" spans="1:8" ht="14.45" x14ac:dyDescent="0.3">
      <c r="A18" t="s">
        <v>130</v>
      </c>
      <c r="B18" s="138" t="str">
        <f t="shared" si="0"/>
        <v>90560</v>
      </c>
      <c r="C18">
        <v>90560</v>
      </c>
      <c r="D18" t="s">
        <v>131</v>
      </c>
      <c r="E18" t="s">
        <v>132</v>
      </c>
      <c r="F18" s="131" t="s">
        <v>77</v>
      </c>
      <c r="G18" s="131" t="s">
        <v>85</v>
      </c>
      <c r="H18" s="131" t="s">
        <v>86</v>
      </c>
    </row>
    <row r="19" spans="1:8" ht="14.45" x14ac:dyDescent="0.3">
      <c r="A19" t="s">
        <v>133</v>
      </c>
      <c r="B19" s="138" t="str">
        <f t="shared" si="0"/>
        <v>93238</v>
      </c>
      <c r="C19">
        <v>93238</v>
      </c>
      <c r="D19" t="s">
        <v>134</v>
      </c>
      <c r="E19" t="s">
        <v>135</v>
      </c>
      <c r="F19" s="131" t="s">
        <v>77</v>
      </c>
      <c r="G19" s="131" t="s">
        <v>85</v>
      </c>
      <c r="H19" s="131" t="s">
        <v>86</v>
      </c>
    </row>
    <row r="20" spans="1:8" ht="14.45" x14ac:dyDescent="0.3">
      <c r="A20" t="s">
        <v>136</v>
      </c>
      <c r="B20" s="138" t="str">
        <f t="shared" si="0"/>
        <v>93239</v>
      </c>
      <c r="C20">
        <v>93239</v>
      </c>
      <c r="D20" t="s">
        <v>137</v>
      </c>
      <c r="E20" t="s">
        <v>138</v>
      </c>
      <c r="F20" s="131" t="s">
        <v>77</v>
      </c>
      <c r="G20" s="131" t="s">
        <v>85</v>
      </c>
      <c r="H20" s="131" t="s">
        <v>86</v>
      </c>
    </row>
    <row r="21" spans="1:8" ht="14.45" x14ac:dyDescent="0.3">
      <c r="A21" t="s">
        <v>139</v>
      </c>
      <c r="B21" s="138" t="str">
        <f t="shared" si="0"/>
        <v>93242</v>
      </c>
      <c r="C21">
        <v>93242</v>
      </c>
      <c r="D21" t="s">
        <v>140</v>
      </c>
      <c r="E21" t="s">
        <v>141</v>
      </c>
      <c r="F21" s="131" t="s">
        <v>77</v>
      </c>
      <c r="G21" s="131" t="s">
        <v>85</v>
      </c>
      <c r="H21" s="131" t="s">
        <v>86</v>
      </c>
    </row>
    <row r="22" spans="1:8" ht="14.45" x14ac:dyDescent="0.3">
      <c r="A22" t="s">
        <v>142</v>
      </c>
      <c r="B22" s="138" t="str">
        <f t="shared" si="0"/>
        <v>93243</v>
      </c>
      <c r="C22">
        <v>93243</v>
      </c>
      <c r="D22" t="s">
        <v>143</v>
      </c>
      <c r="E22" t="s">
        <v>144</v>
      </c>
      <c r="F22" s="131">
        <v>6</v>
      </c>
      <c r="G22" s="131" t="s">
        <v>80</v>
      </c>
      <c r="H22" s="131" t="s">
        <v>86</v>
      </c>
    </row>
    <row r="23" spans="1:8" ht="14.45" x14ac:dyDescent="0.3">
      <c r="A23" t="s">
        <v>145</v>
      </c>
      <c r="B23" s="138" t="str">
        <f t="shared" si="0"/>
        <v>93246</v>
      </c>
      <c r="C23">
        <v>93246</v>
      </c>
      <c r="D23" t="s">
        <v>146</v>
      </c>
      <c r="E23" t="s">
        <v>135</v>
      </c>
      <c r="F23" s="131">
        <v>8</v>
      </c>
      <c r="G23" s="131" t="s">
        <v>80</v>
      </c>
      <c r="H23" s="131" t="s">
        <v>86</v>
      </c>
    </row>
    <row r="24" spans="1:8" x14ac:dyDescent="0.25">
      <c r="A24" t="s">
        <v>147</v>
      </c>
      <c r="B24" s="138" t="str">
        <f t="shared" si="0"/>
        <v>93247</v>
      </c>
      <c r="C24">
        <v>93247</v>
      </c>
      <c r="D24" t="s">
        <v>148</v>
      </c>
      <c r="E24" t="s">
        <v>149</v>
      </c>
      <c r="F24" s="131">
        <v>8</v>
      </c>
      <c r="G24" s="131" t="s">
        <v>80</v>
      </c>
      <c r="H24" s="131" t="s">
        <v>86</v>
      </c>
    </row>
    <row r="25" spans="1:8" ht="14.45" x14ac:dyDescent="0.3">
      <c r="A25" t="s">
        <v>150</v>
      </c>
      <c r="B25" s="138" t="str">
        <f t="shared" si="0"/>
        <v>91848</v>
      </c>
      <c r="C25">
        <v>91848</v>
      </c>
      <c r="D25" t="s">
        <v>151</v>
      </c>
      <c r="E25" t="s">
        <v>152</v>
      </c>
      <c r="F25" s="131" t="s">
        <v>77</v>
      </c>
      <c r="G25" s="131" t="s">
        <v>85</v>
      </c>
      <c r="H25" s="131" t="s">
        <v>86</v>
      </c>
    </row>
    <row r="26" spans="1:8" ht="14.45" x14ac:dyDescent="0.3">
      <c r="A26" t="s">
        <v>153</v>
      </c>
      <c r="B26" s="138" t="str">
        <f t="shared" si="0"/>
        <v>93251</v>
      </c>
      <c r="C26">
        <v>93251</v>
      </c>
      <c r="D26" t="s">
        <v>154</v>
      </c>
      <c r="E26" t="s">
        <v>155</v>
      </c>
      <c r="F26" s="131">
        <v>8</v>
      </c>
      <c r="G26" s="131" t="s">
        <v>80</v>
      </c>
      <c r="H26" s="131" t="s">
        <v>86</v>
      </c>
    </row>
    <row r="27" spans="1:8" ht="14.45" x14ac:dyDescent="0.3">
      <c r="A27" t="s">
        <v>156</v>
      </c>
      <c r="B27" s="138" t="str">
        <f t="shared" si="0"/>
        <v>93252</v>
      </c>
      <c r="C27">
        <v>93252</v>
      </c>
      <c r="D27" t="s">
        <v>157</v>
      </c>
      <c r="E27" t="s">
        <v>158</v>
      </c>
      <c r="F27" s="131" t="s">
        <v>77</v>
      </c>
      <c r="G27" s="131" t="s">
        <v>85</v>
      </c>
      <c r="H27" s="131" t="s">
        <v>86</v>
      </c>
    </row>
    <row r="28" spans="1:8" ht="14.45" x14ac:dyDescent="0.3">
      <c r="A28" t="s">
        <v>159</v>
      </c>
      <c r="B28" s="138" t="str">
        <f t="shared" si="0"/>
        <v>87259</v>
      </c>
      <c r="C28">
        <v>87259</v>
      </c>
      <c r="D28" t="s">
        <v>160</v>
      </c>
      <c r="E28" t="s">
        <v>161</v>
      </c>
      <c r="F28" s="131" t="s">
        <v>77</v>
      </c>
      <c r="G28" s="131" t="s">
        <v>85</v>
      </c>
      <c r="H28" s="131" t="s">
        <v>86</v>
      </c>
    </row>
    <row r="29" spans="1:8" ht="14.45" x14ac:dyDescent="0.3">
      <c r="A29" t="s">
        <v>162</v>
      </c>
      <c r="B29" s="138" t="str">
        <f t="shared" si="0"/>
        <v>93258</v>
      </c>
      <c r="C29">
        <v>93258</v>
      </c>
      <c r="D29" t="s">
        <v>163</v>
      </c>
      <c r="E29" t="s">
        <v>164</v>
      </c>
      <c r="F29" s="131">
        <v>5</v>
      </c>
      <c r="G29" s="131" t="s">
        <v>107</v>
      </c>
      <c r="H29" s="131" t="s">
        <v>86</v>
      </c>
    </row>
    <row r="30" spans="1:8" ht="14.45" x14ac:dyDescent="0.3">
      <c r="A30" t="s">
        <v>165</v>
      </c>
      <c r="B30" s="138" t="str">
        <f t="shared" si="0"/>
        <v>93263</v>
      </c>
      <c r="C30">
        <v>93263</v>
      </c>
      <c r="D30" t="s">
        <v>166</v>
      </c>
      <c r="E30" t="s">
        <v>167</v>
      </c>
      <c r="F30" s="131" t="s">
        <v>77</v>
      </c>
      <c r="G30" s="131" t="s">
        <v>85</v>
      </c>
      <c r="H30" s="131" t="s">
        <v>86</v>
      </c>
    </row>
    <row r="31" spans="1:8" ht="14.45" x14ac:dyDescent="0.3">
      <c r="A31" t="s">
        <v>168</v>
      </c>
      <c r="B31" s="138" t="str">
        <f t="shared" si="0"/>
        <v>93265</v>
      </c>
      <c r="C31">
        <v>93265</v>
      </c>
      <c r="D31" t="s">
        <v>169</v>
      </c>
      <c r="E31" t="s">
        <v>170</v>
      </c>
      <c r="F31" s="131" t="s">
        <v>77</v>
      </c>
      <c r="G31" s="131" t="s">
        <v>85</v>
      </c>
      <c r="H31" s="131" t="s">
        <v>86</v>
      </c>
    </row>
    <row r="32" spans="1:8" x14ac:dyDescent="0.25">
      <c r="A32" t="s">
        <v>171</v>
      </c>
      <c r="B32" s="138" t="str">
        <f t="shared" si="0"/>
        <v>93267</v>
      </c>
      <c r="C32">
        <v>93267</v>
      </c>
      <c r="D32" t="s">
        <v>172</v>
      </c>
      <c r="E32" t="s">
        <v>149</v>
      </c>
      <c r="F32" s="131" t="s">
        <v>77</v>
      </c>
      <c r="G32" s="131" t="s">
        <v>85</v>
      </c>
      <c r="H32" s="131" t="s">
        <v>86</v>
      </c>
    </row>
    <row r="33" spans="1:8" ht="14.45" x14ac:dyDescent="0.3">
      <c r="A33" t="s">
        <v>173</v>
      </c>
      <c r="B33" s="138" t="str">
        <f t="shared" si="0"/>
        <v>93274</v>
      </c>
      <c r="C33">
        <v>93274</v>
      </c>
      <c r="D33" t="s">
        <v>174</v>
      </c>
      <c r="E33" t="s">
        <v>170</v>
      </c>
      <c r="F33" s="131" t="s">
        <v>77</v>
      </c>
      <c r="G33" s="131" t="s">
        <v>85</v>
      </c>
      <c r="H33" s="131" t="s">
        <v>86</v>
      </c>
    </row>
    <row r="34" spans="1:8" ht="14.45" x14ac:dyDescent="0.3">
      <c r="A34" t="s">
        <v>175</v>
      </c>
      <c r="B34" s="138" t="str">
        <f t="shared" si="0"/>
        <v>93275</v>
      </c>
      <c r="C34">
        <v>93275</v>
      </c>
      <c r="D34" t="s">
        <v>176</v>
      </c>
      <c r="E34" t="s">
        <v>177</v>
      </c>
      <c r="F34" s="131" t="s">
        <v>77</v>
      </c>
      <c r="G34" s="131" t="s">
        <v>85</v>
      </c>
      <c r="H34" s="131" t="s">
        <v>86</v>
      </c>
    </row>
    <row r="35" spans="1:8" ht="14.45" x14ac:dyDescent="0.3">
      <c r="A35" t="s">
        <v>178</v>
      </c>
      <c r="B35" s="138" t="str">
        <f t="shared" si="0"/>
        <v>93279</v>
      </c>
      <c r="C35">
        <v>93279</v>
      </c>
      <c r="D35" t="s">
        <v>179</v>
      </c>
      <c r="E35" t="s">
        <v>180</v>
      </c>
      <c r="F35" s="131">
        <v>6</v>
      </c>
      <c r="G35" s="131" t="s">
        <v>80</v>
      </c>
      <c r="H35" s="131" t="s">
        <v>86</v>
      </c>
    </row>
    <row r="36" spans="1:8" x14ac:dyDescent="0.25">
      <c r="A36" t="s">
        <v>181</v>
      </c>
      <c r="B36" s="138" t="str">
        <f t="shared" si="0"/>
        <v>93282</v>
      </c>
      <c r="C36">
        <v>93282</v>
      </c>
      <c r="D36" t="s">
        <v>182</v>
      </c>
      <c r="E36" t="s">
        <v>183</v>
      </c>
      <c r="F36" s="131" t="s">
        <v>77</v>
      </c>
      <c r="G36" s="131" t="s">
        <v>85</v>
      </c>
      <c r="H36" s="131" t="s">
        <v>86</v>
      </c>
    </row>
    <row r="37" spans="1:8" ht="14.45" x14ac:dyDescent="0.3">
      <c r="A37" t="s">
        <v>184</v>
      </c>
      <c r="B37" s="138" t="str">
        <f t="shared" si="0"/>
        <v>93283</v>
      </c>
      <c r="C37">
        <v>93283</v>
      </c>
      <c r="D37" t="s">
        <v>185</v>
      </c>
      <c r="E37" t="s">
        <v>183</v>
      </c>
      <c r="F37" s="131" t="s">
        <v>77</v>
      </c>
      <c r="G37" s="131" t="s">
        <v>85</v>
      </c>
      <c r="H37" s="131" t="s">
        <v>86</v>
      </c>
    </row>
    <row r="38" spans="1:8" ht="14.45" x14ac:dyDescent="0.3">
      <c r="A38" t="s">
        <v>186</v>
      </c>
      <c r="B38" s="138" t="str">
        <f t="shared" si="0"/>
        <v>93284</v>
      </c>
      <c r="C38">
        <v>93284</v>
      </c>
      <c r="D38" t="s">
        <v>187</v>
      </c>
      <c r="E38" t="s">
        <v>188</v>
      </c>
      <c r="F38" s="131">
        <v>7</v>
      </c>
      <c r="G38" s="131" t="s">
        <v>80</v>
      </c>
      <c r="H38" s="131" t="s">
        <v>86</v>
      </c>
    </row>
    <row r="39" spans="1:8" ht="14.45" x14ac:dyDescent="0.3">
      <c r="A39" t="s">
        <v>189</v>
      </c>
      <c r="B39" s="138" t="str">
        <f t="shared" si="0"/>
        <v>94151</v>
      </c>
      <c r="C39">
        <v>94151</v>
      </c>
      <c r="D39" t="s">
        <v>190</v>
      </c>
      <c r="E39" t="s">
        <v>191</v>
      </c>
      <c r="F39" s="131">
        <v>9</v>
      </c>
      <c r="G39" s="131" t="s">
        <v>80</v>
      </c>
      <c r="H39" s="131" t="s">
        <v>86</v>
      </c>
    </row>
    <row r="40" spans="1:8" x14ac:dyDescent="0.25">
      <c r="A40" t="s">
        <v>192</v>
      </c>
      <c r="B40" s="138" t="str">
        <f t="shared" si="0"/>
        <v>91564</v>
      </c>
      <c r="C40">
        <v>91564</v>
      </c>
      <c r="D40" t="s">
        <v>193</v>
      </c>
      <c r="E40" t="s">
        <v>194</v>
      </c>
      <c r="F40" s="131" t="s">
        <v>77</v>
      </c>
      <c r="G40" s="131" t="s">
        <v>85</v>
      </c>
      <c r="H40" s="131" t="s">
        <v>86</v>
      </c>
    </row>
    <row r="41" spans="1:8" ht="14.45" x14ac:dyDescent="0.3">
      <c r="A41" t="s">
        <v>195</v>
      </c>
      <c r="B41" s="138" t="str">
        <f t="shared" si="0"/>
        <v>93296</v>
      </c>
      <c r="C41">
        <v>93296</v>
      </c>
      <c r="D41" t="s">
        <v>196</v>
      </c>
      <c r="E41" t="s">
        <v>98</v>
      </c>
      <c r="F41" s="131">
        <v>7</v>
      </c>
      <c r="G41" s="131" t="s">
        <v>80</v>
      </c>
      <c r="H41" s="131" t="s">
        <v>86</v>
      </c>
    </row>
    <row r="42" spans="1:8" x14ac:dyDescent="0.25">
      <c r="A42" t="s">
        <v>197</v>
      </c>
      <c r="B42" s="138" t="str">
        <f t="shared" si="0"/>
        <v>93297</v>
      </c>
      <c r="C42">
        <v>93297</v>
      </c>
      <c r="D42" t="s">
        <v>198</v>
      </c>
      <c r="E42" t="s">
        <v>199</v>
      </c>
      <c r="F42" s="131" t="s">
        <v>77</v>
      </c>
      <c r="G42" s="131" t="s">
        <v>85</v>
      </c>
      <c r="H42" s="131" t="s">
        <v>86</v>
      </c>
    </row>
    <row r="43" spans="1:8" x14ac:dyDescent="0.25">
      <c r="A43" t="s">
        <v>200</v>
      </c>
      <c r="B43" s="138" t="str">
        <f t="shared" si="0"/>
        <v>93298</v>
      </c>
      <c r="C43">
        <v>93298</v>
      </c>
      <c r="D43" t="s">
        <v>201</v>
      </c>
      <c r="E43" t="s">
        <v>202</v>
      </c>
      <c r="F43" s="131" t="s">
        <v>77</v>
      </c>
      <c r="G43" s="131" t="s">
        <v>85</v>
      </c>
      <c r="H43" s="131" t="s">
        <v>86</v>
      </c>
    </row>
    <row r="44" spans="1:8" ht="14.45" x14ac:dyDescent="0.3">
      <c r="A44" t="s">
        <v>203</v>
      </c>
      <c r="B44" s="138" t="str">
        <f t="shared" si="0"/>
        <v>93301</v>
      </c>
      <c r="C44">
        <v>93301</v>
      </c>
      <c r="D44" t="s">
        <v>204</v>
      </c>
      <c r="E44" t="s">
        <v>132</v>
      </c>
      <c r="F44" s="131" t="s">
        <v>77</v>
      </c>
      <c r="G44" s="131" t="s">
        <v>85</v>
      </c>
      <c r="H44" s="131" t="s">
        <v>86</v>
      </c>
    </row>
    <row r="45" spans="1:8" ht="14.45" x14ac:dyDescent="0.3">
      <c r="A45" t="s">
        <v>205</v>
      </c>
      <c r="B45" s="138" t="str">
        <f t="shared" si="0"/>
        <v>93303</v>
      </c>
      <c r="C45">
        <v>93303</v>
      </c>
      <c r="D45" t="s">
        <v>206</v>
      </c>
      <c r="E45" t="s">
        <v>95</v>
      </c>
      <c r="F45" s="131" t="s">
        <v>77</v>
      </c>
      <c r="G45" s="131" t="s">
        <v>85</v>
      </c>
      <c r="H45" s="131" t="s">
        <v>86</v>
      </c>
    </row>
    <row r="46" spans="1:8" ht="14.45" x14ac:dyDescent="0.3">
      <c r="A46" t="s">
        <v>207</v>
      </c>
      <c r="B46" s="138" t="str">
        <f t="shared" si="0"/>
        <v>93304</v>
      </c>
      <c r="C46">
        <v>93304</v>
      </c>
      <c r="D46" t="s">
        <v>208</v>
      </c>
      <c r="E46" t="s">
        <v>209</v>
      </c>
      <c r="F46" s="131" t="s">
        <v>77</v>
      </c>
      <c r="G46" s="131" t="s">
        <v>85</v>
      </c>
      <c r="H46" s="131" t="s">
        <v>86</v>
      </c>
    </row>
    <row r="47" spans="1:8" ht="14.45" x14ac:dyDescent="0.3">
      <c r="A47" t="s">
        <v>210</v>
      </c>
      <c r="B47" s="138" t="str">
        <f t="shared" si="0"/>
        <v>93305</v>
      </c>
      <c r="C47">
        <v>93305</v>
      </c>
      <c r="D47" t="s">
        <v>211</v>
      </c>
      <c r="E47" t="s">
        <v>167</v>
      </c>
      <c r="F47" s="131">
        <v>6</v>
      </c>
      <c r="G47" s="131" t="s">
        <v>80</v>
      </c>
      <c r="H47" s="131" t="s">
        <v>86</v>
      </c>
    </row>
    <row r="48" spans="1:8" ht="14.45" x14ac:dyDescent="0.3">
      <c r="A48" t="s">
        <v>212</v>
      </c>
      <c r="B48" s="138" t="str">
        <f t="shared" si="0"/>
        <v>93306</v>
      </c>
      <c r="C48">
        <v>93306</v>
      </c>
      <c r="D48" t="s">
        <v>213</v>
      </c>
      <c r="E48" t="s">
        <v>214</v>
      </c>
      <c r="F48" s="131" t="s">
        <v>77</v>
      </c>
      <c r="G48" s="131" t="s">
        <v>85</v>
      </c>
      <c r="H48" s="131" t="s">
        <v>86</v>
      </c>
    </row>
    <row r="49" spans="1:8" ht="14.45" x14ac:dyDescent="0.3">
      <c r="A49" t="s">
        <v>215</v>
      </c>
      <c r="B49" s="138" t="str">
        <f t="shared" si="0"/>
        <v>89565</v>
      </c>
      <c r="C49">
        <v>89565</v>
      </c>
      <c r="D49" t="s">
        <v>216</v>
      </c>
      <c r="E49" t="s">
        <v>132</v>
      </c>
      <c r="F49" s="131" t="s">
        <v>77</v>
      </c>
      <c r="G49" s="131" t="s">
        <v>85</v>
      </c>
      <c r="H49" s="131" t="s">
        <v>86</v>
      </c>
    </row>
    <row r="50" spans="1:8" x14ac:dyDescent="0.25">
      <c r="A50" t="s">
        <v>217</v>
      </c>
      <c r="B50" s="138" t="str">
        <f t="shared" si="0"/>
        <v>93310</v>
      </c>
      <c r="C50">
        <v>93310</v>
      </c>
      <c r="D50" t="s">
        <v>218</v>
      </c>
      <c r="E50" t="s">
        <v>170</v>
      </c>
      <c r="F50" s="131" t="s">
        <v>77</v>
      </c>
      <c r="G50" s="131" t="s">
        <v>85</v>
      </c>
      <c r="H50" s="131" t="s">
        <v>86</v>
      </c>
    </row>
    <row r="51" spans="1:8" x14ac:dyDescent="0.25">
      <c r="A51" t="s">
        <v>219</v>
      </c>
      <c r="B51" s="138" t="str">
        <f t="shared" si="0"/>
        <v>93312</v>
      </c>
      <c r="C51">
        <v>93312</v>
      </c>
      <c r="D51" t="s">
        <v>220</v>
      </c>
      <c r="E51" t="s">
        <v>119</v>
      </c>
      <c r="F51" s="131" t="s">
        <v>77</v>
      </c>
      <c r="G51" s="131" t="s">
        <v>85</v>
      </c>
      <c r="H51" s="131" t="s">
        <v>86</v>
      </c>
    </row>
    <row r="52" spans="1:8" ht="14.45" x14ac:dyDescent="0.3">
      <c r="A52" t="s">
        <v>221</v>
      </c>
      <c r="B52" s="138" t="str">
        <f t="shared" si="0"/>
        <v>93313</v>
      </c>
      <c r="C52">
        <v>93313</v>
      </c>
      <c r="D52" t="s">
        <v>222</v>
      </c>
      <c r="E52" t="s">
        <v>152</v>
      </c>
      <c r="F52" s="131" t="s">
        <v>77</v>
      </c>
      <c r="G52" s="131" t="s">
        <v>85</v>
      </c>
      <c r="H52" s="131" t="s">
        <v>86</v>
      </c>
    </row>
    <row r="53" spans="1:8" x14ac:dyDescent="0.25">
      <c r="A53" t="s">
        <v>223</v>
      </c>
      <c r="B53" s="138" t="str">
        <f t="shared" si="0"/>
        <v>94201</v>
      </c>
      <c r="C53">
        <v>94201</v>
      </c>
      <c r="D53" t="s">
        <v>224</v>
      </c>
      <c r="E53" t="s">
        <v>149</v>
      </c>
      <c r="F53" s="131" t="s">
        <v>77</v>
      </c>
      <c r="G53" s="131" t="s">
        <v>85</v>
      </c>
      <c r="H53" s="131" t="s">
        <v>86</v>
      </c>
    </row>
    <row r="54" spans="1:8" ht="14.45" x14ac:dyDescent="0.3">
      <c r="A54" t="s">
        <v>225</v>
      </c>
      <c r="B54" s="138" t="str">
        <f t="shared" si="0"/>
        <v>90767</v>
      </c>
      <c r="C54">
        <v>90767</v>
      </c>
      <c r="D54" t="s">
        <v>226</v>
      </c>
      <c r="E54" t="s">
        <v>141</v>
      </c>
      <c r="F54" s="131" t="s">
        <v>77</v>
      </c>
      <c r="G54" s="131" t="s">
        <v>85</v>
      </c>
      <c r="H54" s="131" t="s">
        <v>86</v>
      </c>
    </row>
    <row r="55" spans="1:8" ht="14.45" x14ac:dyDescent="0.3">
      <c r="A55" t="s">
        <v>227</v>
      </c>
      <c r="B55" s="138" t="str">
        <f t="shared" si="0"/>
        <v>93314</v>
      </c>
      <c r="C55">
        <v>93314</v>
      </c>
      <c r="D55" t="s">
        <v>228</v>
      </c>
      <c r="E55" t="s">
        <v>177</v>
      </c>
      <c r="F55" s="131" t="s">
        <v>77</v>
      </c>
      <c r="G55" s="131" t="s">
        <v>85</v>
      </c>
      <c r="H55" s="131" t="s">
        <v>86</v>
      </c>
    </row>
    <row r="56" spans="1:8" ht="14.45" x14ac:dyDescent="0.3">
      <c r="A56" t="s">
        <v>229</v>
      </c>
      <c r="B56" s="138" t="str">
        <f t="shared" si="0"/>
        <v>93318</v>
      </c>
      <c r="C56">
        <v>93318</v>
      </c>
      <c r="D56" t="s">
        <v>230</v>
      </c>
      <c r="E56" t="s">
        <v>152</v>
      </c>
      <c r="F56" s="131" t="s">
        <v>77</v>
      </c>
      <c r="G56" s="131" t="s">
        <v>85</v>
      </c>
      <c r="H56" s="131" t="s">
        <v>86</v>
      </c>
    </row>
    <row r="57" spans="1:8" x14ac:dyDescent="0.25">
      <c r="A57" t="s">
        <v>231</v>
      </c>
      <c r="B57" s="138" t="str">
        <f t="shared" si="0"/>
        <v>91748</v>
      </c>
      <c r="C57">
        <v>91748</v>
      </c>
      <c r="D57" t="s">
        <v>232</v>
      </c>
      <c r="E57" t="s">
        <v>233</v>
      </c>
      <c r="F57" s="131" t="s">
        <v>77</v>
      </c>
      <c r="G57" s="131" t="s">
        <v>85</v>
      </c>
      <c r="H57" s="131" t="s">
        <v>86</v>
      </c>
    </row>
    <row r="58" spans="1:8" ht="14.45" x14ac:dyDescent="0.3">
      <c r="A58" t="s">
        <v>234</v>
      </c>
      <c r="B58" s="138" t="str">
        <f t="shared" si="0"/>
        <v>89000</v>
      </c>
      <c r="C58">
        <v>89000</v>
      </c>
      <c r="D58" t="s">
        <v>235</v>
      </c>
      <c r="E58" t="s">
        <v>161</v>
      </c>
      <c r="F58" s="131" t="s">
        <v>77</v>
      </c>
      <c r="G58" s="131" t="s">
        <v>85</v>
      </c>
      <c r="H58" s="131" t="s">
        <v>86</v>
      </c>
    </row>
    <row r="59" spans="1:8" ht="14.45" x14ac:dyDescent="0.3">
      <c r="A59" t="s">
        <v>236</v>
      </c>
      <c r="B59" s="138" t="str">
        <f t="shared" si="0"/>
        <v>93328</v>
      </c>
      <c r="C59">
        <v>93328</v>
      </c>
      <c r="D59" t="s">
        <v>237</v>
      </c>
      <c r="E59" t="s">
        <v>116</v>
      </c>
      <c r="F59" s="131">
        <v>9</v>
      </c>
      <c r="G59" s="131" t="s">
        <v>80</v>
      </c>
      <c r="H59" s="131" t="s">
        <v>86</v>
      </c>
    </row>
    <row r="60" spans="1:8" ht="14.45" x14ac:dyDescent="0.3">
      <c r="A60" t="s">
        <v>238</v>
      </c>
      <c r="B60" s="138" t="str">
        <f t="shared" si="0"/>
        <v>93329</v>
      </c>
      <c r="C60">
        <v>93329</v>
      </c>
      <c r="D60" t="s">
        <v>239</v>
      </c>
      <c r="E60" t="s">
        <v>240</v>
      </c>
      <c r="F60" s="131" t="s">
        <v>77</v>
      </c>
      <c r="G60" s="131" t="s">
        <v>85</v>
      </c>
      <c r="H60" s="131" t="s">
        <v>86</v>
      </c>
    </row>
    <row r="61" spans="1:8" x14ac:dyDescent="0.25">
      <c r="A61" t="s">
        <v>241</v>
      </c>
      <c r="B61" s="138" t="str">
        <f t="shared" si="0"/>
        <v>93330</v>
      </c>
      <c r="C61">
        <v>93330</v>
      </c>
      <c r="D61" t="s">
        <v>242</v>
      </c>
      <c r="E61" t="s">
        <v>243</v>
      </c>
      <c r="F61" s="131">
        <v>4</v>
      </c>
      <c r="G61" s="131" t="s">
        <v>107</v>
      </c>
      <c r="H61" s="131" t="s">
        <v>86</v>
      </c>
    </row>
    <row r="62" spans="1:8" x14ac:dyDescent="0.25">
      <c r="A62" t="s">
        <v>244</v>
      </c>
      <c r="B62" s="138" t="str">
        <f t="shared" si="0"/>
        <v>93333</v>
      </c>
      <c r="C62">
        <v>93333</v>
      </c>
      <c r="D62" t="s">
        <v>245</v>
      </c>
      <c r="E62" t="s">
        <v>246</v>
      </c>
      <c r="F62" s="131" t="s">
        <v>77</v>
      </c>
      <c r="G62" s="131" t="s">
        <v>85</v>
      </c>
      <c r="H62" s="131" t="s">
        <v>86</v>
      </c>
    </row>
    <row r="63" spans="1:8" ht="14.45" x14ac:dyDescent="0.3">
      <c r="A63" t="s">
        <v>247</v>
      </c>
      <c r="B63" s="138" t="str">
        <f t="shared" si="0"/>
        <v>91575</v>
      </c>
      <c r="C63">
        <v>91575</v>
      </c>
      <c r="D63" t="s">
        <v>248</v>
      </c>
      <c r="E63" t="s">
        <v>214</v>
      </c>
      <c r="F63" s="131" t="s">
        <v>77</v>
      </c>
      <c r="G63" s="131" t="s">
        <v>85</v>
      </c>
      <c r="H63" s="131" t="s">
        <v>86</v>
      </c>
    </row>
    <row r="64" spans="1:8" ht="14.45" x14ac:dyDescent="0.3">
      <c r="A64" t="s">
        <v>249</v>
      </c>
      <c r="B64" s="138" t="str">
        <f t="shared" si="0"/>
        <v>93335</v>
      </c>
      <c r="C64">
        <v>93335</v>
      </c>
      <c r="D64" t="s">
        <v>250</v>
      </c>
      <c r="E64" t="s">
        <v>132</v>
      </c>
      <c r="F64" s="131" t="s">
        <v>77</v>
      </c>
      <c r="G64" s="131" t="s">
        <v>85</v>
      </c>
      <c r="H64" s="131" t="s">
        <v>86</v>
      </c>
    </row>
    <row r="65" spans="1:8" x14ac:dyDescent="0.25">
      <c r="A65" t="s">
        <v>251</v>
      </c>
      <c r="B65" s="138" t="str">
        <f t="shared" si="0"/>
        <v>90934</v>
      </c>
      <c r="C65">
        <v>90934</v>
      </c>
      <c r="D65" t="s">
        <v>252</v>
      </c>
      <c r="E65" t="s">
        <v>243</v>
      </c>
      <c r="F65" s="131" t="s">
        <v>77</v>
      </c>
      <c r="G65" s="131" t="s">
        <v>85</v>
      </c>
      <c r="H65" s="131" t="s">
        <v>86</v>
      </c>
    </row>
    <row r="66" spans="1:8" ht="14.45" x14ac:dyDescent="0.3">
      <c r="A66" t="s">
        <v>253</v>
      </c>
      <c r="B66" s="138" t="str">
        <f t="shared" si="0"/>
        <v>93337</v>
      </c>
      <c r="C66">
        <v>93337</v>
      </c>
      <c r="D66" t="s">
        <v>254</v>
      </c>
      <c r="E66" t="s">
        <v>255</v>
      </c>
      <c r="F66" s="131" t="s">
        <v>77</v>
      </c>
      <c r="G66" s="131" t="s">
        <v>85</v>
      </c>
      <c r="H66" s="131" t="s">
        <v>86</v>
      </c>
    </row>
    <row r="67" spans="1:8" x14ac:dyDescent="0.25">
      <c r="A67" t="s">
        <v>256</v>
      </c>
      <c r="B67" s="138" t="str">
        <f t="shared" ref="B67:B130" si="1">MID(A67,2,5)</f>
        <v>93338</v>
      </c>
      <c r="C67">
        <v>93338</v>
      </c>
      <c r="D67" t="s">
        <v>257</v>
      </c>
      <c r="E67" t="s">
        <v>246</v>
      </c>
      <c r="F67" s="131" t="s">
        <v>77</v>
      </c>
      <c r="G67" s="131" t="s">
        <v>85</v>
      </c>
      <c r="H67" s="131" t="s">
        <v>86</v>
      </c>
    </row>
    <row r="68" spans="1:8" ht="14.45" x14ac:dyDescent="0.3">
      <c r="A68" t="s">
        <v>258</v>
      </c>
      <c r="B68" s="138" t="str">
        <f t="shared" si="1"/>
        <v>93339</v>
      </c>
      <c r="C68">
        <v>93339</v>
      </c>
      <c r="D68" t="s">
        <v>259</v>
      </c>
      <c r="E68" t="s">
        <v>260</v>
      </c>
      <c r="F68" s="131" t="s">
        <v>77</v>
      </c>
      <c r="G68" s="131" t="s">
        <v>85</v>
      </c>
      <c r="H68" s="131" t="s">
        <v>86</v>
      </c>
    </row>
    <row r="69" spans="1:8" x14ac:dyDescent="0.25">
      <c r="A69" t="s">
        <v>261</v>
      </c>
      <c r="B69" s="138" t="str">
        <f t="shared" si="1"/>
        <v>93341</v>
      </c>
      <c r="C69">
        <v>93341</v>
      </c>
      <c r="D69" t="s">
        <v>262</v>
      </c>
      <c r="E69" t="s">
        <v>263</v>
      </c>
      <c r="F69" s="131" t="s">
        <v>77</v>
      </c>
      <c r="G69" s="131" t="s">
        <v>85</v>
      </c>
      <c r="H69" s="131" t="s">
        <v>86</v>
      </c>
    </row>
    <row r="70" spans="1:8" ht="14.45" x14ac:dyDescent="0.3">
      <c r="A70" t="s">
        <v>264</v>
      </c>
      <c r="B70" s="138" t="str">
        <f t="shared" si="1"/>
        <v>93342</v>
      </c>
      <c r="C70">
        <v>93342</v>
      </c>
      <c r="D70" t="s">
        <v>262</v>
      </c>
      <c r="E70" t="s">
        <v>265</v>
      </c>
      <c r="F70" s="131" t="s">
        <v>77</v>
      </c>
      <c r="G70" s="131" t="s">
        <v>85</v>
      </c>
      <c r="H70" s="131" t="s">
        <v>86</v>
      </c>
    </row>
    <row r="71" spans="1:8" ht="14.45" x14ac:dyDescent="0.3">
      <c r="A71" t="s">
        <v>266</v>
      </c>
      <c r="B71" s="138" t="str">
        <f t="shared" si="1"/>
        <v>93345</v>
      </c>
      <c r="C71">
        <v>93345</v>
      </c>
      <c r="D71" t="s">
        <v>267</v>
      </c>
      <c r="E71" t="s">
        <v>138</v>
      </c>
      <c r="F71" s="131">
        <v>5</v>
      </c>
      <c r="G71" s="131" t="s">
        <v>107</v>
      </c>
      <c r="H71" s="131" t="s">
        <v>86</v>
      </c>
    </row>
    <row r="72" spans="1:8" ht="14.45" x14ac:dyDescent="0.3">
      <c r="A72" t="s">
        <v>268</v>
      </c>
      <c r="B72" s="138" t="str">
        <f t="shared" si="1"/>
        <v>93346</v>
      </c>
      <c r="C72">
        <v>93346</v>
      </c>
      <c r="D72" t="s">
        <v>269</v>
      </c>
      <c r="E72" t="s">
        <v>270</v>
      </c>
      <c r="F72" s="131">
        <v>8</v>
      </c>
      <c r="G72" s="131" t="s">
        <v>80</v>
      </c>
      <c r="H72" s="131" t="s">
        <v>86</v>
      </c>
    </row>
    <row r="73" spans="1:8" x14ac:dyDescent="0.25">
      <c r="A73" t="s">
        <v>271</v>
      </c>
      <c r="B73" s="138" t="str">
        <f t="shared" si="1"/>
        <v>94150</v>
      </c>
      <c r="C73">
        <v>94150</v>
      </c>
      <c r="D73" t="s">
        <v>272</v>
      </c>
      <c r="E73" t="s">
        <v>273</v>
      </c>
      <c r="F73" s="131" t="s">
        <v>77</v>
      </c>
      <c r="G73" s="131" t="s">
        <v>85</v>
      </c>
      <c r="H73" s="131" t="s">
        <v>86</v>
      </c>
    </row>
    <row r="74" spans="1:8" x14ac:dyDescent="0.25">
      <c r="A74" t="s">
        <v>274</v>
      </c>
      <c r="B74" s="138" t="str">
        <f t="shared" si="1"/>
        <v>90329</v>
      </c>
      <c r="C74">
        <v>90329</v>
      </c>
      <c r="D74" t="s">
        <v>275</v>
      </c>
      <c r="E74" t="s">
        <v>276</v>
      </c>
      <c r="F74" s="131" t="s">
        <v>77</v>
      </c>
      <c r="G74" s="131" t="s">
        <v>85</v>
      </c>
      <c r="H74" s="131" t="s">
        <v>86</v>
      </c>
    </row>
    <row r="75" spans="1:8" x14ac:dyDescent="0.25">
      <c r="A75" t="s">
        <v>277</v>
      </c>
      <c r="B75" s="138" t="str">
        <f t="shared" si="1"/>
        <v>93348</v>
      </c>
      <c r="C75">
        <v>93348</v>
      </c>
      <c r="D75" t="s">
        <v>278</v>
      </c>
      <c r="E75" t="s">
        <v>98</v>
      </c>
      <c r="F75" s="131">
        <v>7</v>
      </c>
      <c r="G75" s="131" t="s">
        <v>80</v>
      </c>
      <c r="H75" s="131" t="s">
        <v>86</v>
      </c>
    </row>
    <row r="76" spans="1:8" ht="14.45" x14ac:dyDescent="0.3">
      <c r="A76" t="s">
        <v>279</v>
      </c>
      <c r="B76" s="138" t="str">
        <f t="shared" si="1"/>
        <v>93353</v>
      </c>
      <c r="C76">
        <v>93353</v>
      </c>
      <c r="D76" t="s">
        <v>280</v>
      </c>
      <c r="E76" t="s">
        <v>281</v>
      </c>
      <c r="F76" s="131" t="s">
        <v>77</v>
      </c>
      <c r="G76" s="131" t="s">
        <v>85</v>
      </c>
      <c r="H76" s="131" t="s">
        <v>86</v>
      </c>
    </row>
    <row r="77" spans="1:8" x14ac:dyDescent="0.25">
      <c r="A77" t="s">
        <v>282</v>
      </c>
      <c r="B77" s="138" t="str">
        <f t="shared" si="1"/>
        <v>93355</v>
      </c>
      <c r="C77">
        <v>93355</v>
      </c>
      <c r="D77" t="s">
        <v>283</v>
      </c>
      <c r="E77" t="s">
        <v>243</v>
      </c>
      <c r="F77" s="131">
        <v>8</v>
      </c>
      <c r="G77" s="131" t="s">
        <v>80</v>
      </c>
      <c r="H77" s="131" t="s">
        <v>86</v>
      </c>
    </row>
    <row r="78" spans="1:8" ht="14.45" x14ac:dyDescent="0.3">
      <c r="A78" t="s">
        <v>284</v>
      </c>
      <c r="B78" s="138" t="str">
        <f t="shared" si="1"/>
        <v>93356</v>
      </c>
      <c r="C78">
        <v>93356</v>
      </c>
      <c r="D78" t="s">
        <v>285</v>
      </c>
      <c r="E78" t="s">
        <v>233</v>
      </c>
      <c r="F78" s="131" t="s">
        <v>77</v>
      </c>
      <c r="G78" s="131" t="s">
        <v>85</v>
      </c>
      <c r="H78" s="131" t="s">
        <v>86</v>
      </c>
    </row>
    <row r="79" spans="1:8" ht="14.45" x14ac:dyDescent="0.3">
      <c r="A79" t="s">
        <v>286</v>
      </c>
      <c r="B79" s="138" t="str">
        <f t="shared" si="1"/>
        <v>93362</v>
      </c>
      <c r="C79">
        <v>93362</v>
      </c>
      <c r="D79" t="s">
        <v>287</v>
      </c>
      <c r="E79" t="s">
        <v>233</v>
      </c>
      <c r="F79" s="131" t="s">
        <v>77</v>
      </c>
      <c r="G79" s="131" t="s">
        <v>85</v>
      </c>
      <c r="H79" s="131" t="s">
        <v>86</v>
      </c>
    </row>
    <row r="80" spans="1:8" x14ac:dyDescent="0.25">
      <c r="A80" t="s">
        <v>288</v>
      </c>
      <c r="B80" s="138" t="str">
        <f t="shared" si="1"/>
        <v>93363</v>
      </c>
      <c r="C80">
        <v>93363</v>
      </c>
      <c r="D80" t="s">
        <v>289</v>
      </c>
      <c r="E80" t="s">
        <v>246</v>
      </c>
      <c r="F80" s="131" t="s">
        <v>77</v>
      </c>
      <c r="G80" s="131" t="s">
        <v>85</v>
      </c>
      <c r="H80" s="131" t="s">
        <v>86</v>
      </c>
    </row>
    <row r="81" spans="1:8" x14ac:dyDescent="0.25">
      <c r="A81" t="s">
        <v>290</v>
      </c>
      <c r="B81" s="138" t="str">
        <f t="shared" si="1"/>
        <v>93364</v>
      </c>
      <c r="C81">
        <v>93364</v>
      </c>
      <c r="D81" t="s">
        <v>291</v>
      </c>
      <c r="E81" t="s">
        <v>292</v>
      </c>
      <c r="F81" s="131">
        <v>8</v>
      </c>
      <c r="G81" s="131" t="s">
        <v>80</v>
      </c>
      <c r="H81" s="131" t="s">
        <v>86</v>
      </c>
    </row>
    <row r="82" spans="1:8" ht="14.45" x14ac:dyDescent="0.3">
      <c r="A82" t="s">
        <v>293</v>
      </c>
      <c r="B82" s="138" t="str">
        <f t="shared" si="1"/>
        <v>91585</v>
      </c>
      <c r="C82">
        <v>91585</v>
      </c>
      <c r="D82" t="s">
        <v>294</v>
      </c>
      <c r="E82" t="s">
        <v>295</v>
      </c>
      <c r="F82" s="131">
        <v>5</v>
      </c>
      <c r="G82" s="131" t="s">
        <v>107</v>
      </c>
      <c r="H82" s="131" t="s">
        <v>86</v>
      </c>
    </row>
    <row r="83" spans="1:8" x14ac:dyDescent="0.25">
      <c r="A83" t="s">
        <v>296</v>
      </c>
      <c r="B83" s="138" t="str">
        <f t="shared" si="1"/>
        <v>89802</v>
      </c>
      <c r="C83">
        <v>89802</v>
      </c>
      <c r="D83" t="s">
        <v>297</v>
      </c>
      <c r="E83" t="s">
        <v>281</v>
      </c>
      <c r="F83" s="131" t="s">
        <v>77</v>
      </c>
      <c r="G83" s="131" t="s">
        <v>85</v>
      </c>
      <c r="H83" s="131" t="s">
        <v>86</v>
      </c>
    </row>
    <row r="84" spans="1:8" x14ac:dyDescent="0.25">
      <c r="A84" t="s">
        <v>298</v>
      </c>
      <c r="B84" s="138" t="str">
        <f t="shared" si="1"/>
        <v>93351</v>
      </c>
      <c r="C84">
        <v>93351</v>
      </c>
      <c r="D84" t="s">
        <v>299</v>
      </c>
      <c r="E84" t="s">
        <v>92</v>
      </c>
      <c r="F84" s="131" t="s">
        <v>77</v>
      </c>
      <c r="G84" s="131" t="s">
        <v>85</v>
      </c>
      <c r="H84" s="131" t="s">
        <v>86</v>
      </c>
    </row>
    <row r="85" spans="1:8" ht="14.45" x14ac:dyDescent="0.3">
      <c r="A85" t="s">
        <v>300</v>
      </c>
      <c r="B85" s="138" t="str">
        <f t="shared" si="1"/>
        <v>93368</v>
      </c>
      <c r="C85">
        <v>93368</v>
      </c>
      <c r="D85" t="s">
        <v>301</v>
      </c>
      <c r="E85" t="s">
        <v>167</v>
      </c>
      <c r="F85" s="131" t="s">
        <v>77</v>
      </c>
      <c r="G85" s="131" t="s">
        <v>85</v>
      </c>
      <c r="H85" s="131" t="s">
        <v>86</v>
      </c>
    </row>
    <row r="86" spans="1:8" x14ac:dyDescent="0.25">
      <c r="A86" t="s">
        <v>302</v>
      </c>
      <c r="B86" s="138" t="str">
        <f t="shared" si="1"/>
        <v>93373</v>
      </c>
      <c r="C86">
        <v>93373</v>
      </c>
      <c r="D86" t="s">
        <v>303</v>
      </c>
      <c r="E86" t="s">
        <v>304</v>
      </c>
      <c r="F86" s="131" t="s">
        <v>77</v>
      </c>
      <c r="G86" s="131" t="s">
        <v>85</v>
      </c>
      <c r="H86" s="131" t="s">
        <v>86</v>
      </c>
    </row>
    <row r="87" spans="1:8" ht="14.45" x14ac:dyDescent="0.3">
      <c r="A87" t="s">
        <v>305</v>
      </c>
      <c r="B87" s="138" t="str">
        <f t="shared" si="1"/>
        <v>92962</v>
      </c>
      <c r="C87">
        <v>92962</v>
      </c>
      <c r="D87" t="s">
        <v>306</v>
      </c>
      <c r="E87" t="s">
        <v>307</v>
      </c>
      <c r="F87" s="131" t="s">
        <v>77</v>
      </c>
      <c r="G87" s="131" t="s">
        <v>85</v>
      </c>
      <c r="H87" s="131" t="s">
        <v>86</v>
      </c>
    </row>
    <row r="88" spans="1:8" x14ac:dyDescent="0.25">
      <c r="A88" t="s">
        <v>308</v>
      </c>
      <c r="B88" s="138" t="str">
        <f t="shared" si="1"/>
        <v>93376</v>
      </c>
      <c r="C88">
        <v>93376</v>
      </c>
      <c r="D88" t="s">
        <v>309</v>
      </c>
      <c r="E88" t="s">
        <v>310</v>
      </c>
      <c r="F88" s="131">
        <v>9</v>
      </c>
      <c r="G88" s="131" t="s">
        <v>80</v>
      </c>
      <c r="H88" s="131" t="s">
        <v>86</v>
      </c>
    </row>
    <row r="89" spans="1:8" x14ac:dyDescent="0.25">
      <c r="A89" t="s">
        <v>311</v>
      </c>
      <c r="B89" s="138" t="str">
        <f t="shared" si="1"/>
        <v>93377</v>
      </c>
      <c r="C89">
        <v>93377</v>
      </c>
      <c r="D89" t="s">
        <v>312</v>
      </c>
      <c r="E89" t="s">
        <v>149</v>
      </c>
      <c r="F89" s="131" t="s">
        <v>77</v>
      </c>
      <c r="G89" s="131" t="s">
        <v>85</v>
      </c>
      <c r="H89" s="131" t="s">
        <v>86</v>
      </c>
    </row>
    <row r="90" spans="1:8" x14ac:dyDescent="0.25">
      <c r="A90" t="s">
        <v>313</v>
      </c>
      <c r="B90" s="138" t="str">
        <f t="shared" si="1"/>
        <v>93378</v>
      </c>
      <c r="C90">
        <v>93378</v>
      </c>
      <c r="D90" t="s">
        <v>314</v>
      </c>
      <c r="E90" t="s">
        <v>295</v>
      </c>
      <c r="F90" s="131" t="s">
        <v>77</v>
      </c>
      <c r="G90" s="131" t="s">
        <v>85</v>
      </c>
      <c r="H90" s="131" t="s">
        <v>86</v>
      </c>
    </row>
    <row r="91" spans="1:8" x14ac:dyDescent="0.25">
      <c r="A91" t="s">
        <v>315</v>
      </c>
      <c r="B91" s="138" t="str">
        <f t="shared" si="1"/>
        <v>93382</v>
      </c>
      <c r="C91">
        <v>93382</v>
      </c>
      <c r="D91" t="s">
        <v>316</v>
      </c>
      <c r="E91" t="s">
        <v>317</v>
      </c>
      <c r="F91" s="131">
        <v>6</v>
      </c>
      <c r="G91" s="131" t="s">
        <v>80</v>
      </c>
      <c r="H91" s="131" t="s">
        <v>86</v>
      </c>
    </row>
    <row r="92" spans="1:8" ht="14.45" x14ac:dyDescent="0.3">
      <c r="A92" t="s">
        <v>318</v>
      </c>
      <c r="B92" s="138" t="str">
        <f t="shared" si="1"/>
        <v>94026</v>
      </c>
      <c r="C92">
        <v>94026</v>
      </c>
      <c r="D92" t="s">
        <v>316</v>
      </c>
      <c r="E92" t="s">
        <v>233</v>
      </c>
      <c r="F92" s="131">
        <v>7</v>
      </c>
      <c r="G92" s="131" t="s">
        <v>80</v>
      </c>
      <c r="H92" s="131" t="s">
        <v>86</v>
      </c>
    </row>
    <row r="93" spans="1:8" ht="14.45" x14ac:dyDescent="0.3">
      <c r="A93" t="s">
        <v>319</v>
      </c>
      <c r="B93" s="138" t="str">
        <f t="shared" si="1"/>
        <v>90128</v>
      </c>
      <c r="C93">
        <v>90128</v>
      </c>
      <c r="D93" t="s">
        <v>320</v>
      </c>
      <c r="E93" t="s">
        <v>307</v>
      </c>
      <c r="F93" s="131" t="s">
        <v>77</v>
      </c>
      <c r="G93" s="131" t="s">
        <v>85</v>
      </c>
      <c r="H93" s="131" t="s">
        <v>86</v>
      </c>
    </row>
    <row r="94" spans="1:8" ht="14.45" x14ac:dyDescent="0.3">
      <c r="A94" t="s">
        <v>321</v>
      </c>
      <c r="B94" s="138" t="str">
        <f t="shared" si="1"/>
        <v>89343</v>
      </c>
      <c r="C94">
        <v>89343</v>
      </c>
      <c r="D94" t="s">
        <v>322</v>
      </c>
      <c r="E94" t="s">
        <v>116</v>
      </c>
      <c r="F94" s="131">
        <v>7</v>
      </c>
      <c r="G94" s="131" t="s">
        <v>80</v>
      </c>
      <c r="H94" s="131" t="s">
        <v>86</v>
      </c>
    </row>
    <row r="95" spans="1:8" ht="14.45" x14ac:dyDescent="0.3">
      <c r="A95" t="s">
        <v>323</v>
      </c>
      <c r="B95" s="138" t="str">
        <f t="shared" si="1"/>
        <v>93392</v>
      </c>
      <c r="C95">
        <v>93392</v>
      </c>
      <c r="D95" t="s">
        <v>324</v>
      </c>
      <c r="E95" t="s">
        <v>325</v>
      </c>
      <c r="F95" s="131" t="s">
        <v>77</v>
      </c>
      <c r="G95" s="131" t="s">
        <v>85</v>
      </c>
      <c r="H95" s="131" t="s">
        <v>86</v>
      </c>
    </row>
    <row r="96" spans="1:8" ht="14.45" x14ac:dyDescent="0.3">
      <c r="A96" t="s">
        <v>326</v>
      </c>
      <c r="B96" s="138" t="str">
        <f t="shared" si="1"/>
        <v>93393</v>
      </c>
      <c r="C96">
        <v>93393</v>
      </c>
      <c r="D96" t="s">
        <v>327</v>
      </c>
      <c r="E96" t="s">
        <v>161</v>
      </c>
      <c r="F96" s="131" t="s">
        <v>77</v>
      </c>
      <c r="G96" s="131" t="s">
        <v>85</v>
      </c>
      <c r="H96" s="131" t="s">
        <v>86</v>
      </c>
    </row>
    <row r="97" spans="1:8" x14ac:dyDescent="0.25">
      <c r="A97" t="s">
        <v>328</v>
      </c>
      <c r="B97" s="138" t="str">
        <f t="shared" si="1"/>
        <v>91371</v>
      </c>
      <c r="C97">
        <v>91371</v>
      </c>
      <c r="D97" t="s">
        <v>329</v>
      </c>
      <c r="E97" t="s">
        <v>330</v>
      </c>
      <c r="F97" s="131">
        <v>7</v>
      </c>
      <c r="G97" s="131" t="s">
        <v>80</v>
      </c>
      <c r="H97" s="131" t="s">
        <v>86</v>
      </c>
    </row>
    <row r="98" spans="1:8" ht="14.45" x14ac:dyDescent="0.3">
      <c r="A98" t="s">
        <v>331</v>
      </c>
      <c r="B98" s="138" t="str">
        <f t="shared" si="1"/>
        <v>93398</v>
      </c>
      <c r="C98">
        <v>93398</v>
      </c>
      <c r="D98" t="s">
        <v>332</v>
      </c>
      <c r="E98" t="s">
        <v>333</v>
      </c>
      <c r="F98" s="131" t="s">
        <v>77</v>
      </c>
      <c r="G98" s="131" t="s">
        <v>85</v>
      </c>
      <c r="H98" s="131" t="s">
        <v>86</v>
      </c>
    </row>
    <row r="99" spans="1:8" x14ac:dyDescent="0.25">
      <c r="A99" t="s">
        <v>334</v>
      </c>
      <c r="B99" s="138" t="str">
        <f t="shared" si="1"/>
        <v>94140</v>
      </c>
      <c r="C99">
        <v>94140</v>
      </c>
      <c r="D99" t="s">
        <v>335</v>
      </c>
      <c r="E99" t="s">
        <v>152</v>
      </c>
      <c r="F99" s="131">
        <v>7</v>
      </c>
      <c r="G99" s="131" t="s">
        <v>80</v>
      </c>
      <c r="H99" s="131" t="s">
        <v>86</v>
      </c>
    </row>
    <row r="100" spans="1:8" ht="14.45" x14ac:dyDescent="0.3">
      <c r="A100" t="s">
        <v>336</v>
      </c>
      <c r="B100" s="138" t="str">
        <f t="shared" si="1"/>
        <v>93399</v>
      </c>
      <c r="C100">
        <v>93399</v>
      </c>
      <c r="D100" t="s">
        <v>337</v>
      </c>
      <c r="E100" t="s">
        <v>338</v>
      </c>
      <c r="F100" s="131" t="s">
        <v>77</v>
      </c>
      <c r="G100" s="131" t="s">
        <v>85</v>
      </c>
      <c r="H100" s="131" t="s">
        <v>86</v>
      </c>
    </row>
    <row r="101" spans="1:8" ht="14.45" x14ac:dyDescent="0.3">
      <c r="A101" t="s">
        <v>339</v>
      </c>
      <c r="B101" s="138" t="str">
        <f t="shared" si="1"/>
        <v>93401</v>
      </c>
      <c r="C101">
        <v>93401</v>
      </c>
      <c r="D101" t="s">
        <v>340</v>
      </c>
      <c r="E101" t="s">
        <v>281</v>
      </c>
      <c r="F101" s="131" t="s">
        <v>77</v>
      </c>
      <c r="G101" s="131" t="s">
        <v>85</v>
      </c>
      <c r="H101" s="131" t="s">
        <v>86</v>
      </c>
    </row>
    <row r="102" spans="1:8" x14ac:dyDescent="0.25">
      <c r="A102" t="s">
        <v>341</v>
      </c>
      <c r="B102" s="138" t="str">
        <f t="shared" si="1"/>
        <v>88916</v>
      </c>
      <c r="C102">
        <v>88916</v>
      </c>
      <c r="D102" t="s">
        <v>342</v>
      </c>
      <c r="E102" t="s">
        <v>343</v>
      </c>
      <c r="F102" s="131" t="s">
        <v>77</v>
      </c>
      <c r="G102" s="131" t="s">
        <v>85</v>
      </c>
      <c r="H102" s="131" t="s">
        <v>86</v>
      </c>
    </row>
    <row r="103" spans="1:8" x14ac:dyDescent="0.25">
      <c r="A103" t="s">
        <v>344</v>
      </c>
      <c r="B103" s="138" t="str">
        <f t="shared" si="1"/>
        <v>94234</v>
      </c>
      <c r="C103">
        <v>94234</v>
      </c>
      <c r="D103" t="s">
        <v>345</v>
      </c>
      <c r="E103" t="s">
        <v>135</v>
      </c>
      <c r="F103" s="131">
        <v>7</v>
      </c>
      <c r="G103" s="131" t="s">
        <v>80</v>
      </c>
      <c r="H103" s="131" t="s">
        <v>86</v>
      </c>
    </row>
    <row r="104" spans="1:8" x14ac:dyDescent="0.25">
      <c r="A104" t="s">
        <v>346</v>
      </c>
      <c r="B104" s="138" t="str">
        <f t="shared" si="1"/>
        <v>93896</v>
      </c>
      <c r="C104">
        <v>93896</v>
      </c>
      <c r="D104" t="s">
        <v>347</v>
      </c>
      <c r="E104" t="s">
        <v>348</v>
      </c>
      <c r="F104" s="131" t="s">
        <v>77</v>
      </c>
      <c r="G104" s="131" t="s">
        <v>85</v>
      </c>
      <c r="H104" s="131" t="s">
        <v>86</v>
      </c>
    </row>
    <row r="105" spans="1:8" ht="14.45" x14ac:dyDescent="0.3">
      <c r="A105" t="s">
        <v>349</v>
      </c>
      <c r="B105" s="138" t="str">
        <f t="shared" si="1"/>
        <v>93404</v>
      </c>
      <c r="C105">
        <v>93404</v>
      </c>
      <c r="D105" t="s">
        <v>350</v>
      </c>
      <c r="E105" t="s">
        <v>351</v>
      </c>
      <c r="F105" s="131" t="s">
        <v>77</v>
      </c>
      <c r="G105" s="131" t="s">
        <v>85</v>
      </c>
      <c r="H105" s="131" t="s">
        <v>86</v>
      </c>
    </row>
    <row r="106" spans="1:8" ht="14.45" x14ac:dyDescent="0.3">
      <c r="A106" t="s">
        <v>352</v>
      </c>
      <c r="B106" s="138" t="str">
        <f t="shared" si="1"/>
        <v>93407</v>
      </c>
      <c r="C106">
        <v>93407</v>
      </c>
      <c r="D106" t="s">
        <v>353</v>
      </c>
      <c r="E106" t="s">
        <v>124</v>
      </c>
      <c r="F106" s="131" t="s">
        <v>77</v>
      </c>
      <c r="G106" s="131" t="s">
        <v>85</v>
      </c>
      <c r="H106" s="131" t="s">
        <v>86</v>
      </c>
    </row>
    <row r="107" spans="1:8" ht="14.45" x14ac:dyDescent="0.3">
      <c r="A107" t="s">
        <v>354</v>
      </c>
      <c r="B107" s="138" t="str">
        <f t="shared" si="1"/>
        <v>93409</v>
      </c>
      <c r="C107">
        <v>93409</v>
      </c>
      <c r="D107" t="s">
        <v>355</v>
      </c>
      <c r="E107" t="s">
        <v>330</v>
      </c>
      <c r="F107" s="131" t="s">
        <v>77</v>
      </c>
      <c r="G107" s="131" t="s">
        <v>85</v>
      </c>
      <c r="H107" s="131" t="s">
        <v>86</v>
      </c>
    </row>
    <row r="108" spans="1:8" ht="14.45" x14ac:dyDescent="0.3">
      <c r="A108" t="s">
        <v>356</v>
      </c>
      <c r="B108" s="138" t="str">
        <f t="shared" si="1"/>
        <v>93411</v>
      </c>
      <c r="C108">
        <v>93411</v>
      </c>
      <c r="D108" t="s">
        <v>357</v>
      </c>
      <c r="E108" t="s">
        <v>135</v>
      </c>
      <c r="F108" s="131">
        <v>7</v>
      </c>
      <c r="G108" s="131" t="s">
        <v>80</v>
      </c>
      <c r="H108" s="131" t="s">
        <v>86</v>
      </c>
    </row>
    <row r="109" spans="1:8" ht="14.45" x14ac:dyDescent="0.3">
      <c r="A109" t="s">
        <v>358</v>
      </c>
      <c r="B109" s="138" t="str">
        <f t="shared" si="1"/>
        <v>87451</v>
      </c>
      <c r="C109">
        <v>87451</v>
      </c>
      <c r="D109" t="s">
        <v>359</v>
      </c>
      <c r="E109" t="s">
        <v>360</v>
      </c>
      <c r="F109" s="131">
        <v>9</v>
      </c>
      <c r="G109" s="131" t="s">
        <v>80</v>
      </c>
      <c r="H109" s="131" t="s">
        <v>86</v>
      </c>
    </row>
    <row r="110" spans="1:8" ht="14.45" x14ac:dyDescent="0.3">
      <c r="A110" t="s">
        <v>361</v>
      </c>
      <c r="B110" s="138" t="str">
        <f t="shared" si="1"/>
        <v>94149</v>
      </c>
      <c r="C110">
        <v>94149</v>
      </c>
      <c r="D110" t="s">
        <v>362</v>
      </c>
      <c r="E110" t="s">
        <v>295</v>
      </c>
      <c r="F110" s="131">
        <v>8</v>
      </c>
      <c r="G110" s="131" t="s">
        <v>80</v>
      </c>
      <c r="H110" s="131" t="s">
        <v>86</v>
      </c>
    </row>
    <row r="111" spans="1:8" ht="14.45" x14ac:dyDescent="0.3">
      <c r="A111" t="s">
        <v>363</v>
      </c>
      <c r="B111" s="138" t="str">
        <f t="shared" si="1"/>
        <v>93901</v>
      </c>
      <c r="C111">
        <v>93901</v>
      </c>
      <c r="D111" t="s">
        <v>364</v>
      </c>
      <c r="E111" t="s">
        <v>113</v>
      </c>
      <c r="F111" s="131">
        <v>7</v>
      </c>
      <c r="G111" s="131" t="s">
        <v>80</v>
      </c>
      <c r="H111" s="131" t="s">
        <v>86</v>
      </c>
    </row>
    <row r="112" spans="1:8" ht="14.45" x14ac:dyDescent="0.3">
      <c r="A112" t="s">
        <v>365</v>
      </c>
      <c r="B112" s="138" t="str">
        <f t="shared" si="1"/>
        <v>93416</v>
      </c>
      <c r="C112">
        <v>93416</v>
      </c>
      <c r="D112" t="s">
        <v>366</v>
      </c>
      <c r="E112" t="s">
        <v>92</v>
      </c>
      <c r="F112" s="131" t="s">
        <v>77</v>
      </c>
      <c r="G112" s="131" t="s">
        <v>85</v>
      </c>
      <c r="H112" s="131" t="s">
        <v>86</v>
      </c>
    </row>
    <row r="113" spans="1:8" ht="14.45" x14ac:dyDescent="0.3">
      <c r="A113" t="s">
        <v>367</v>
      </c>
      <c r="B113" s="138" t="str">
        <f t="shared" si="1"/>
        <v>93418</v>
      </c>
      <c r="C113">
        <v>93418</v>
      </c>
      <c r="D113" t="s">
        <v>368</v>
      </c>
      <c r="E113" t="s">
        <v>276</v>
      </c>
      <c r="F113" s="131" t="s">
        <v>77</v>
      </c>
      <c r="G113" s="131" t="s">
        <v>85</v>
      </c>
      <c r="H113" s="131" t="s">
        <v>86</v>
      </c>
    </row>
    <row r="114" spans="1:8" x14ac:dyDescent="0.25">
      <c r="A114" t="s">
        <v>369</v>
      </c>
      <c r="B114" s="138" t="str">
        <f t="shared" si="1"/>
        <v>93420</v>
      </c>
      <c r="C114">
        <v>93420</v>
      </c>
      <c r="D114" t="s">
        <v>370</v>
      </c>
      <c r="E114" t="s">
        <v>152</v>
      </c>
      <c r="F114" s="131" t="s">
        <v>77</v>
      </c>
      <c r="G114" s="131" t="s">
        <v>85</v>
      </c>
      <c r="H114" s="131" t="s">
        <v>86</v>
      </c>
    </row>
    <row r="115" spans="1:8" x14ac:dyDescent="0.25">
      <c r="A115" t="s">
        <v>371</v>
      </c>
      <c r="B115" s="138" t="str">
        <f t="shared" si="1"/>
        <v>93422</v>
      </c>
      <c r="C115">
        <v>93422</v>
      </c>
      <c r="D115" t="s">
        <v>372</v>
      </c>
      <c r="E115" t="s">
        <v>373</v>
      </c>
      <c r="F115" s="131" t="s">
        <v>77</v>
      </c>
      <c r="G115" s="131" t="s">
        <v>85</v>
      </c>
      <c r="H115" s="131" t="s">
        <v>86</v>
      </c>
    </row>
    <row r="116" spans="1:8" ht="14.45" x14ac:dyDescent="0.3">
      <c r="A116" t="s">
        <v>374</v>
      </c>
      <c r="B116" s="138" t="str">
        <f t="shared" si="1"/>
        <v>93424</v>
      </c>
      <c r="C116">
        <v>93424</v>
      </c>
      <c r="D116" t="s">
        <v>375</v>
      </c>
      <c r="E116" t="s">
        <v>124</v>
      </c>
      <c r="F116" s="131">
        <v>6</v>
      </c>
      <c r="G116" s="131" t="s">
        <v>80</v>
      </c>
      <c r="H116" s="131" t="s">
        <v>86</v>
      </c>
    </row>
    <row r="117" spans="1:8" ht="14.45" x14ac:dyDescent="0.3">
      <c r="A117" t="s">
        <v>376</v>
      </c>
      <c r="B117" s="138" t="str">
        <f t="shared" si="1"/>
        <v>93426</v>
      </c>
      <c r="C117">
        <v>93426</v>
      </c>
      <c r="D117" t="s">
        <v>377</v>
      </c>
      <c r="E117" t="s">
        <v>378</v>
      </c>
      <c r="F117" s="131" t="s">
        <v>77</v>
      </c>
      <c r="G117" s="131" t="s">
        <v>85</v>
      </c>
      <c r="H117" s="131" t="s">
        <v>86</v>
      </c>
    </row>
    <row r="118" spans="1:8" ht="14.45" x14ac:dyDescent="0.3">
      <c r="A118" t="s">
        <v>379</v>
      </c>
      <c r="B118" s="138" t="str">
        <f t="shared" si="1"/>
        <v>94044</v>
      </c>
      <c r="C118">
        <v>94044</v>
      </c>
      <c r="D118" t="s">
        <v>380</v>
      </c>
      <c r="E118" t="s">
        <v>381</v>
      </c>
      <c r="F118" s="131">
        <v>6</v>
      </c>
      <c r="G118" s="131" t="s">
        <v>80</v>
      </c>
      <c r="H118" s="131" t="s">
        <v>86</v>
      </c>
    </row>
    <row r="119" spans="1:8" ht="14.45" x14ac:dyDescent="0.3">
      <c r="A119" t="s">
        <v>382</v>
      </c>
      <c r="B119" s="138" t="str">
        <f t="shared" si="1"/>
        <v>93773</v>
      </c>
      <c r="C119">
        <v>93773</v>
      </c>
      <c r="D119" t="s">
        <v>383</v>
      </c>
      <c r="E119" t="s">
        <v>135</v>
      </c>
      <c r="F119" s="131">
        <v>8</v>
      </c>
      <c r="G119" s="131" t="s">
        <v>80</v>
      </c>
      <c r="H119" s="131" t="s">
        <v>86</v>
      </c>
    </row>
    <row r="120" spans="1:8" x14ac:dyDescent="0.25">
      <c r="A120" t="s">
        <v>384</v>
      </c>
      <c r="B120" s="138" t="str">
        <f t="shared" si="1"/>
        <v>91534</v>
      </c>
      <c r="C120">
        <v>91534</v>
      </c>
      <c r="D120" t="s">
        <v>385</v>
      </c>
      <c r="E120" t="s">
        <v>98</v>
      </c>
      <c r="F120" s="131" t="s">
        <v>77</v>
      </c>
      <c r="G120" s="131" t="s">
        <v>85</v>
      </c>
      <c r="H120" s="131" t="s">
        <v>86</v>
      </c>
    </row>
    <row r="121" spans="1:8" ht="14.45" x14ac:dyDescent="0.3">
      <c r="A121" t="s">
        <v>386</v>
      </c>
      <c r="B121" s="138" t="str">
        <f t="shared" si="1"/>
        <v>90862</v>
      </c>
      <c r="C121">
        <v>90862</v>
      </c>
      <c r="D121" t="s">
        <v>387</v>
      </c>
      <c r="E121" t="s">
        <v>310</v>
      </c>
      <c r="F121" s="131" t="s">
        <v>77</v>
      </c>
      <c r="G121" s="131" t="s">
        <v>85</v>
      </c>
      <c r="H121" s="131" t="s">
        <v>86</v>
      </c>
    </row>
    <row r="122" spans="1:8" ht="14.45" x14ac:dyDescent="0.3">
      <c r="A122" t="s">
        <v>388</v>
      </c>
      <c r="B122" s="138" t="str">
        <f t="shared" si="1"/>
        <v>90782</v>
      </c>
      <c r="C122">
        <v>90782</v>
      </c>
      <c r="D122" t="s">
        <v>389</v>
      </c>
      <c r="E122" t="s">
        <v>170</v>
      </c>
      <c r="F122" s="131" t="s">
        <v>77</v>
      </c>
      <c r="G122" s="131" t="s">
        <v>85</v>
      </c>
      <c r="H122" s="131" t="s">
        <v>86</v>
      </c>
    </row>
    <row r="123" spans="1:8" ht="14.45" x14ac:dyDescent="0.3">
      <c r="A123" t="s">
        <v>390</v>
      </c>
      <c r="B123" s="138" t="str">
        <f t="shared" si="1"/>
        <v>93436</v>
      </c>
      <c r="C123">
        <v>93436</v>
      </c>
      <c r="D123" t="s">
        <v>389</v>
      </c>
      <c r="E123" t="s">
        <v>167</v>
      </c>
      <c r="F123" s="131">
        <v>8</v>
      </c>
      <c r="G123" s="131" t="s">
        <v>80</v>
      </c>
      <c r="H123" s="131" t="s">
        <v>86</v>
      </c>
    </row>
    <row r="124" spans="1:8" ht="14.45" x14ac:dyDescent="0.3">
      <c r="A124" t="s">
        <v>391</v>
      </c>
      <c r="B124" s="138" t="str">
        <f t="shared" si="1"/>
        <v>93438</v>
      </c>
      <c r="C124">
        <v>93438</v>
      </c>
      <c r="D124" t="s">
        <v>392</v>
      </c>
      <c r="E124" t="s">
        <v>393</v>
      </c>
      <c r="F124" s="131" t="s">
        <v>77</v>
      </c>
      <c r="G124" s="131" t="s">
        <v>85</v>
      </c>
      <c r="H124" s="131" t="s">
        <v>86</v>
      </c>
    </row>
    <row r="125" spans="1:8" ht="14.45" x14ac:dyDescent="0.3">
      <c r="A125" t="s">
        <v>394</v>
      </c>
      <c r="B125" s="138" t="str">
        <f t="shared" si="1"/>
        <v>73068</v>
      </c>
      <c r="C125">
        <v>73068</v>
      </c>
      <c r="D125" t="s">
        <v>395</v>
      </c>
      <c r="E125" t="s">
        <v>310</v>
      </c>
      <c r="F125" s="131" t="s">
        <v>77</v>
      </c>
      <c r="G125" s="131" t="s">
        <v>85</v>
      </c>
      <c r="H125" s="131" t="s">
        <v>86</v>
      </c>
    </row>
    <row r="126" spans="1:8" x14ac:dyDescent="0.25">
      <c r="A126" t="s">
        <v>396</v>
      </c>
      <c r="B126" s="138" t="str">
        <f t="shared" si="1"/>
        <v>93439</v>
      </c>
      <c r="C126">
        <v>93439</v>
      </c>
      <c r="D126" t="s">
        <v>397</v>
      </c>
      <c r="E126" t="s">
        <v>263</v>
      </c>
      <c r="F126" s="131" t="s">
        <v>77</v>
      </c>
      <c r="G126" s="131" t="s">
        <v>85</v>
      </c>
      <c r="H126" s="131" t="s">
        <v>86</v>
      </c>
    </row>
    <row r="127" spans="1:8" ht="14.45" x14ac:dyDescent="0.3">
      <c r="A127" t="s">
        <v>398</v>
      </c>
      <c r="B127" s="138" t="str">
        <f t="shared" si="1"/>
        <v>90812</v>
      </c>
      <c r="C127">
        <v>90812</v>
      </c>
      <c r="D127" t="s">
        <v>399</v>
      </c>
      <c r="E127" t="s">
        <v>113</v>
      </c>
      <c r="F127" s="131" t="s">
        <v>77</v>
      </c>
      <c r="G127" s="131" t="s">
        <v>85</v>
      </c>
      <c r="H127" s="131" t="s">
        <v>86</v>
      </c>
    </row>
    <row r="128" spans="1:8" ht="14.45" x14ac:dyDescent="0.3">
      <c r="A128" t="s">
        <v>400</v>
      </c>
      <c r="B128" s="138" t="str">
        <f t="shared" si="1"/>
        <v>93443</v>
      </c>
      <c r="C128">
        <v>93443</v>
      </c>
      <c r="D128" t="s">
        <v>401</v>
      </c>
      <c r="E128" t="s">
        <v>402</v>
      </c>
      <c r="F128" s="131" t="s">
        <v>77</v>
      </c>
      <c r="G128" s="131" t="s">
        <v>85</v>
      </c>
      <c r="H128" s="131" t="s">
        <v>86</v>
      </c>
    </row>
    <row r="129" spans="1:8" x14ac:dyDescent="0.25">
      <c r="A129" t="s">
        <v>403</v>
      </c>
      <c r="B129" s="138" t="str">
        <f t="shared" si="1"/>
        <v>94197</v>
      </c>
      <c r="C129">
        <v>94197</v>
      </c>
      <c r="D129" t="s">
        <v>404</v>
      </c>
      <c r="E129" t="s">
        <v>167</v>
      </c>
      <c r="F129" s="131" t="s">
        <v>77</v>
      </c>
      <c r="G129" s="131" t="s">
        <v>85</v>
      </c>
      <c r="H129" s="131" t="s">
        <v>86</v>
      </c>
    </row>
    <row r="130" spans="1:8" x14ac:dyDescent="0.25">
      <c r="A130" t="s">
        <v>405</v>
      </c>
      <c r="B130" s="138" t="str">
        <f t="shared" si="1"/>
        <v>94184</v>
      </c>
      <c r="C130">
        <v>94184</v>
      </c>
      <c r="D130" t="s">
        <v>406</v>
      </c>
      <c r="E130" t="s">
        <v>164</v>
      </c>
      <c r="F130" s="131" t="s">
        <v>77</v>
      </c>
      <c r="G130" s="131" t="s">
        <v>85</v>
      </c>
      <c r="H130" s="131" t="s">
        <v>86</v>
      </c>
    </row>
    <row r="131" spans="1:8" ht="14.45" x14ac:dyDescent="0.3">
      <c r="A131" t="s">
        <v>407</v>
      </c>
      <c r="B131" s="138" t="str">
        <f t="shared" ref="B131:B194" si="2">MID(A131,2,5)</f>
        <v>93445</v>
      </c>
      <c r="C131">
        <v>93445</v>
      </c>
      <c r="D131" t="s">
        <v>408</v>
      </c>
      <c r="E131" t="s">
        <v>409</v>
      </c>
      <c r="F131" s="131">
        <v>6</v>
      </c>
      <c r="G131" s="131" t="s">
        <v>80</v>
      </c>
      <c r="H131" s="131" t="s">
        <v>86</v>
      </c>
    </row>
    <row r="132" spans="1:8" x14ac:dyDescent="0.25">
      <c r="A132" t="s">
        <v>410</v>
      </c>
      <c r="B132" s="138" t="str">
        <f t="shared" si="2"/>
        <v>93446</v>
      </c>
      <c r="C132">
        <v>93446</v>
      </c>
      <c r="D132" t="s">
        <v>411</v>
      </c>
      <c r="E132" t="s">
        <v>412</v>
      </c>
      <c r="F132" s="131" t="s">
        <v>77</v>
      </c>
      <c r="G132" s="131" t="s">
        <v>85</v>
      </c>
      <c r="H132" s="131" t="s">
        <v>86</v>
      </c>
    </row>
    <row r="133" spans="1:8" x14ac:dyDescent="0.25">
      <c r="A133" t="s">
        <v>413</v>
      </c>
      <c r="B133" s="138" t="str">
        <f t="shared" si="2"/>
        <v>93449</v>
      </c>
      <c r="C133">
        <v>93449</v>
      </c>
      <c r="D133" t="s">
        <v>414</v>
      </c>
      <c r="E133" t="s">
        <v>246</v>
      </c>
      <c r="F133" s="131" t="s">
        <v>77</v>
      </c>
      <c r="G133" s="131" t="s">
        <v>85</v>
      </c>
      <c r="H133" s="131" t="s">
        <v>86</v>
      </c>
    </row>
    <row r="134" spans="1:8" ht="14.45" x14ac:dyDescent="0.3">
      <c r="A134" t="s">
        <v>415</v>
      </c>
      <c r="B134" s="138" t="str">
        <f t="shared" si="2"/>
        <v>92404</v>
      </c>
      <c r="C134">
        <v>92404</v>
      </c>
      <c r="D134" t="s">
        <v>416</v>
      </c>
      <c r="E134" t="s">
        <v>417</v>
      </c>
      <c r="F134" s="131">
        <v>8</v>
      </c>
      <c r="G134" s="131" t="s">
        <v>80</v>
      </c>
      <c r="H134" s="131" t="s">
        <v>86</v>
      </c>
    </row>
    <row r="135" spans="1:8" ht="14.45" x14ac:dyDescent="0.3">
      <c r="A135" t="s">
        <v>418</v>
      </c>
      <c r="B135" s="138" t="str">
        <f t="shared" si="2"/>
        <v>93454</v>
      </c>
      <c r="C135">
        <v>93454</v>
      </c>
      <c r="D135" t="s">
        <v>419</v>
      </c>
      <c r="E135" t="s">
        <v>420</v>
      </c>
      <c r="F135" s="131">
        <v>8</v>
      </c>
      <c r="G135" s="131" t="s">
        <v>80</v>
      </c>
      <c r="H135" s="131" t="s">
        <v>86</v>
      </c>
    </row>
    <row r="136" spans="1:8" ht="14.45" x14ac:dyDescent="0.3">
      <c r="A136" t="s">
        <v>421</v>
      </c>
      <c r="B136" s="138" t="str">
        <f t="shared" si="2"/>
        <v>93455</v>
      </c>
      <c r="C136">
        <v>93455</v>
      </c>
      <c r="D136" t="s">
        <v>422</v>
      </c>
      <c r="E136" t="s">
        <v>423</v>
      </c>
      <c r="F136" s="131">
        <v>7</v>
      </c>
      <c r="G136" s="131" t="s">
        <v>80</v>
      </c>
      <c r="H136" s="131" t="s">
        <v>86</v>
      </c>
    </row>
    <row r="137" spans="1:8" ht="14.45" x14ac:dyDescent="0.3">
      <c r="A137" t="s">
        <v>424</v>
      </c>
      <c r="B137" s="138" t="str">
        <f t="shared" si="2"/>
        <v>93456</v>
      </c>
      <c r="C137">
        <v>93456</v>
      </c>
      <c r="D137" t="s">
        <v>425</v>
      </c>
      <c r="E137" t="s">
        <v>132</v>
      </c>
      <c r="F137" s="131">
        <v>8</v>
      </c>
      <c r="G137" s="131" t="s">
        <v>80</v>
      </c>
      <c r="H137" s="131" t="s">
        <v>86</v>
      </c>
    </row>
    <row r="138" spans="1:8" ht="14.45" x14ac:dyDescent="0.3">
      <c r="A138" t="s">
        <v>426</v>
      </c>
      <c r="B138" s="138" t="str">
        <f t="shared" si="2"/>
        <v>93458</v>
      </c>
      <c r="C138">
        <v>93458</v>
      </c>
      <c r="D138" t="s">
        <v>427</v>
      </c>
      <c r="E138" t="s">
        <v>167</v>
      </c>
      <c r="F138" s="131">
        <v>8</v>
      </c>
      <c r="G138" s="131" t="s">
        <v>80</v>
      </c>
      <c r="H138" s="131" t="s">
        <v>86</v>
      </c>
    </row>
    <row r="139" spans="1:8" x14ac:dyDescent="0.25">
      <c r="A139" t="s">
        <v>428</v>
      </c>
      <c r="B139" s="138" t="str">
        <f t="shared" si="2"/>
        <v>93460</v>
      </c>
      <c r="C139">
        <v>93460</v>
      </c>
      <c r="D139" t="s">
        <v>429</v>
      </c>
      <c r="E139" t="s">
        <v>292</v>
      </c>
      <c r="F139" s="131" t="s">
        <v>77</v>
      </c>
      <c r="G139" s="131" t="s">
        <v>85</v>
      </c>
      <c r="H139" s="131" t="s">
        <v>86</v>
      </c>
    </row>
    <row r="140" spans="1:8" ht="14.45" x14ac:dyDescent="0.3">
      <c r="A140" t="s">
        <v>430</v>
      </c>
      <c r="B140" s="138" t="str">
        <f t="shared" si="2"/>
        <v>93462</v>
      </c>
      <c r="C140">
        <v>93462</v>
      </c>
      <c r="D140" t="s">
        <v>431</v>
      </c>
      <c r="E140" t="s">
        <v>348</v>
      </c>
      <c r="F140" s="131" t="s">
        <v>77</v>
      </c>
      <c r="G140" s="131" t="s">
        <v>85</v>
      </c>
      <c r="H140" s="131" t="s">
        <v>86</v>
      </c>
    </row>
    <row r="141" spans="1:8" x14ac:dyDescent="0.25">
      <c r="A141" t="s">
        <v>432</v>
      </c>
      <c r="B141" s="138" t="str">
        <f t="shared" si="2"/>
        <v>93463</v>
      </c>
      <c r="C141">
        <v>93463</v>
      </c>
      <c r="D141" t="s">
        <v>433</v>
      </c>
      <c r="E141" t="s">
        <v>180</v>
      </c>
      <c r="F141" s="131">
        <v>9</v>
      </c>
      <c r="G141" s="131" t="s">
        <v>80</v>
      </c>
      <c r="H141" s="131" t="s">
        <v>86</v>
      </c>
    </row>
    <row r="142" spans="1:8" ht="14.45" x14ac:dyDescent="0.3">
      <c r="A142" t="s">
        <v>434</v>
      </c>
      <c r="B142" s="138" t="str">
        <f t="shared" si="2"/>
        <v>93465</v>
      </c>
      <c r="C142">
        <v>93465</v>
      </c>
      <c r="D142" t="s">
        <v>435</v>
      </c>
      <c r="E142" t="s">
        <v>436</v>
      </c>
      <c r="F142" s="131" t="s">
        <v>77</v>
      </c>
      <c r="G142" s="131" t="s">
        <v>85</v>
      </c>
      <c r="H142" s="131" t="s">
        <v>86</v>
      </c>
    </row>
    <row r="143" spans="1:8" x14ac:dyDescent="0.25">
      <c r="A143" t="s">
        <v>437</v>
      </c>
      <c r="B143" s="138" t="str">
        <f t="shared" si="2"/>
        <v>93467</v>
      </c>
      <c r="C143">
        <v>93467</v>
      </c>
      <c r="D143" t="s">
        <v>438</v>
      </c>
      <c r="E143" t="s">
        <v>292</v>
      </c>
      <c r="F143" s="131" t="s">
        <v>77</v>
      </c>
      <c r="G143" s="131" t="s">
        <v>85</v>
      </c>
      <c r="H143" s="131" t="s">
        <v>86</v>
      </c>
    </row>
    <row r="144" spans="1:8" ht="14.45" x14ac:dyDescent="0.3">
      <c r="A144" t="s">
        <v>439</v>
      </c>
      <c r="B144" s="138" t="str">
        <f t="shared" si="2"/>
        <v>94148</v>
      </c>
      <c r="C144">
        <v>94148</v>
      </c>
      <c r="D144" t="s">
        <v>440</v>
      </c>
      <c r="E144" t="s">
        <v>441</v>
      </c>
      <c r="F144" s="131" t="s">
        <v>77</v>
      </c>
      <c r="G144" s="131" t="s">
        <v>85</v>
      </c>
      <c r="H144" s="131" t="s">
        <v>86</v>
      </c>
    </row>
    <row r="145" spans="1:8" x14ac:dyDescent="0.25">
      <c r="A145" t="s">
        <v>442</v>
      </c>
      <c r="B145" s="138" t="str">
        <f t="shared" si="2"/>
        <v>93476</v>
      </c>
      <c r="C145">
        <v>93476</v>
      </c>
      <c r="D145" t="s">
        <v>443</v>
      </c>
      <c r="E145" t="s">
        <v>95</v>
      </c>
      <c r="F145" s="131">
        <v>9</v>
      </c>
      <c r="G145" s="131" t="s">
        <v>80</v>
      </c>
      <c r="H145" s="131" t="s">
        <v>86</v>
      </c>
    </row>
    <row r="146" spans="1:8" ht="14.45" x14ac:dyDescent="0.3">
      <c r="A146" t="s">
        <v>444</v>
      </c>
      <c r="B146" s="138" t="str">
        <f t="shared" si="2"/>
        <v>93478</v>
      </c>
      <c r="C146">
        <v>93478</v>
      </c>
      <c r="D146" t="s">
        <v>445</v>
      </c>
      <c r="E146" t="s">
        <v>446</v>
      </c>
      <c r="F146" s="131" t="s">
        <v>77</v>
      </c>
      <c r="G146" s="131" t="s">
        <v>85</v>
      </c>
      <c r="H146" s="131" t="s">
        <v>86</v>
      </c>
    </row>
    <row r="147" spans="1:8" ht="14.45" x14ac:dyDescent="0.3">
      <c r="A147" t="s">
        <v>447</v>
      </c>
      <c r="B147" s="138" t="str">
        <f t="shared" si="2"/>
        <v>93482</v>
      </c>
      <c r="C147">
        <v>93482</v>
      </c>
      <c r="D147" t="s">
        <v>448</v>
      </c>
      <c r="E147" t="s">
        <v>95</v>
      </c>
      <c r="F147" s="131" t="s">
        <v>77</v>
      </c>
      <c r="G147" s="131" t="s">
        <v>85</v>
      </c>
      <c r="H147" s="131" t="s">
        <v>86</v>
      </c>
    </row>
    <row r="148" spans="1:8" x14ac:dyDescent="0.25">
      <c r="A148" t="s">
        <v>449</v>
      </c>
      <c r="B148" s="138" t="str">
        <f t="shared" si="2"/>
        <v>93480</v>
      </c>
      <c r="C148">
        <v>93480</v>
      </c>
      <c r="D148" t="s">
        <v>450</v>
      </c>
      <c r="E148" t="s">
        <v>281</v>
      </c>
      <c r="F148" s="131">
        <v>8</v>
      </c>
      <c r="G148" s="131" t="s">
        <v>80</v>
      </c>
      <c r="H148" s="131" t="s">
        <v>86</v>
      </c>
    </row>
    <row r="149" spans="1:8" x14ac:dyDescent="0.25">
      <c r="A149" t="s">
        <v>451</v>
      </c>
      <c r="B149" s="138" t="str">
        <f t="shared" si="2"/>
        <v>93483</v>
      </c>
      <c r="C149">
        <v>93483</v>
      </c>
      <c r="D149" t="s">
        <v>452</v>
      </c>
      <c r="E149" t="s">
        <v>164</v>
      </c>
      <c r="F149" s="131" t="s">
        <v>77</v>
      </c>
      <c r="G149" s="131" t="s">
        <v>85</v>
      </c>
      <c r="H149" s="131" t="s">
        <v>86</v>
      </c>
    </row>
    <row r="150" spans="1:8" ht="14.45" x14ac:dyDescent="0.3">
      <c r="A150" t="s">
        <v>453</v>
      </c>
      <c r="B150" s="138" t="str">
        <f t="shared" si="2"/>
        <v>93839</v>
      </c>
      <c r="C150">
        <v>93839</v>
      </c>
      <c r="D150" t="s">
        <v>454</v>
      </c>
      <c r="E150" t="s">
        <v>281</v>
      </c>
      <c r="F150" s="131">
        <v>6</v>
      </c>
      <c r="G150" s="131" t="s">
        <v>80</v>
      </c>
      <c r="H150" s="131" t="s">
        <v>455</v>
      </c>
    </row>
    <row r="151" spans="1:8" ht="14.45" x14ac:dyDescent="0.3">
      <c r="A151" t="s">
        <v>456</v>
      </c>
      <c r="B151" s="138" t="str">
        <f t="shared" si="2"/>
        <v>93192</v>
      </c>
      <c r="C151">
        <v>93192</v>
      </c>
      <c r="D151" t="s">
        <v>457</v>
      </c>
      <c r="E151" t="s">
        <v>233</v>
      </c>
      <c r="F151" s="131" t="s">
        <v>77</v>
      </c>
      <c r="G151" s="131" t="s">
        <v>85</v>
      </c>
      <c r="H151" s="131" t="s">
        <v>455</v>
      </c>
    </row>
    <row r="152" spans="1:8" ht="14.45" x14ac:dyDescent="0.3">
      <c r="A152" t="s">
        <v>458</v>
      </c>
      <c r="B152" s="138" t="str">
        <f t="shared" si="2"/>
        <v>93153</v>
      </c>
      <c r="C152">
        <v>93153</v>
      </c>
      <c r="D152" t="s">
        <v>459</v>
      </c>
      <c r="E152" t="s">
        <v>460</v>
      </c>
      <c r="F152" s="131" t="s">
        <v>77</v>
      </c>
      <c r="G152" s="131" t="s">
        <v>85</v>
      </c>
      <c r="H152" s="131" t="s">
        <v>455</v>
      </c>
    </row>
    <row r="153" spans="1:8" ht="14.45" x14ac:dyDescent="0.3">
      <c r="A153" t="s">
        <v>461</v>
      </c>
      <c r="B153" s="138" t="str">
        <f t="shared" si="2"/>
        <v>94043</v>
      </c>
      <c r="C153">
        <v>94043</v>
      </c>
      <c r="D153" t="s">
        <v>462</v>
      </c>
      <c r="E153" t="s">
        <v>463</v>
      </c>
      <c r="F153" s="131">
        <v>7</v>
      </c>
      <c r="G153" s="131" t="s">
        <v>80</v>
      </c>
      <c r="H153" s="131" t="s">
        <v>455</v>
      </c>
    </row>
    <row r="154" spans="1:8" x14ac:dyDescent="0.25">
      <c r="A154" t="s">
        <v>464</v>
      </c>
      <c r="B154" s="138" t="str">
        <f t="shared" si="2"/>
        <v>76695</v>
      </c>
      <c r="C154">
        <v>76695</v>
      </c>
      <c r="D154" t="s">
        <v>465</v>
      </c>
      <c r="E154" t="s">
        <v>149</v>
      </c>
      <c r="F154" s="131">
        <v>4</v>
      </c>
      <c r="G154" s="131" t="s">
        <v>107</v>
      </c>
      <c r="H154" s="131" t="s">
        <v>455</v>
      </c>
    </row>
    <row r="155" spans="1:8" ht="14.45" x14ac:dyDescent="0.3">
      <c r="A155" t="s">
        <v>466</v>
      </c>
      <c r="B155" s="138" t="str">
        <f t="shared" si="2"/>
        <v>93841</v>
      </c>
      <c r="C155">
        <v>93841</v>
      </c>
      <c r="D155" t="s">
        <v>467</v>
      </c>
      <c r="E155" t="s">
        <v>468</v>
      </c>
      <c r="F155" s="131">
        <v>7</v>
      </c>
      <c r="G155" s="131" t="s">
        <v>80</v>
      </c>
      <c r="H155" s="131" t="s">
        <v>455</v>
      </c>
    </row>
    <row r="156" spans="1:8" x14ac:dyDescent="0.25">
      <c r="A156" t="s">
        <v>469</v>
      </c>
      <c r="B156" s="138" t="str">
        <f t="shared" si="2"/>
        <v>93206</v>
      </c>
      <c r="C156">
        <v>93206</v>
      </c>
      <c r="D156" t="s">
        <v>470</v>
      </c>
      <c r="E156" t="s">
        <v>292</v>
      </c>
      <c r="F156" s="131">
        <v>5</v>
      </c>
      <c r="G156" s="131" t="s">
        <v>107</v>
      </c>
      <c r="H156" s="131" t="s">
        <v>455</v>
      </c>
    </row>
    <row r="157" spans="1:8" x14ac:dyDescent="0.25">
      <c r="A157" t="s">
        <v>471</v>
      </c>
      <c r="B157" s="138" t="str">
        <f t="shared" si="2"/>
        <v>93842</v>
      </c>
      <c r="C157">
        <v>93842</v>
      </c>
      <c r="D157" t="s">
        <v>472</v>
      </c>
      <c r="E157" t="s">
        <v>473</v>
      </c>
      <c r="F157" s="131">
        <v>5</v>
      </c>
      <c r="G157" s="131" t="s">
        <v>107</v>
      </c>
      <c r="H157" s="131" t="s">
        <v>455</v>
      </c>
    </row>
    <row r="158" spans="1:8" ht="14.45" x14ac:dyDescent="0.3">
      <c r="A158" t="s">
        <v>474</v>
      </c>
      <c r="B158" s="138" t="str">
        <f t="shared" si="2"/>
        <v>94204</v>
      </c>
      <c r="C158">
        <v>94204</v>
      </c>
      <c r="D158" t="s">
        <v>475</v>
      </c>
      <c r="E158" t="s">
        <v>295</v>
      </c>
      <c r="F158" s="131">
        <v>5</v>
      </c>
      <c r="G158" s="131" t="s">
        <v>107</v>
      </c>
      <c r="H158" s="131" t="s">
        <v>455</v>
      </c>
    </row>
    <row r="159" spans="1:8" ht="14.45" x14ac:dyDescent="0.3">
      <c r="A159" t="s">
        <v>476</v>
      </c>
      <c r="B159" s="138" t="str">
        <f t="shared" si="2"/>
        <v>93843</v>
      </c>
      <c r="C159">
        <v>93843</v>
      </c>
      <c r="D159" t="s">
        <v>477</v>
      </c>
      <c r="E159" t="s">
        <v>420</v>
      </c>
      <c r="F159" s="131">
        <v>7</v>
      </c>
      <c r="G159" s="131" t="s">
        <v>80</v>
      </c>
      <c r="H159" s="131" t="s">
        <v>455</v>
      </c>
    </row>
    <row r="160" spans="1:8" ht="14.45" x14ac:dyDescent="0.3">
      <c r="A160" t="s">
        <v>478</v>
      </c>
      <c r="B160" s="138" t="str">
        <f t="shared" si="2"/>
        <v>92660</v>
      </c>
      <c r="C160">
        <v>92660</v>
      </c>
      <c r="D160" t="s">
        <v>479</v>
      </c>
      <c r="E160" t="s">
        <v>480</v>
      </c>
      <c r="F160" s="131">
        <v>8</v>
      </c>
      <c r="G160" s="131" t="s">
        <v>80</v>
      </c>
      <c r="H160" s="131" t="s">
        <v>455</v>
      </c>
    </row>
    <row r="161" spans="1:8" ht="14.45" x14ac:dyDescent="0.3">
      <c r="A161" t="s">
        <v>481</v>
      </c>
      <c r="B161" s="138" t="str">
        <f t="shared" si="2"/>
        <v>94213</v>
      </c>
      <c r="C161">
        <v>94213</v>
      </c>
      <c r="D161" t="s">
        <v>482</v>
      </c>
      <c r="E161" t="s">
        <v>483</v>
      </c>
      <c r="F161" s="131">
        <v>5</v>
      </c>
      <c r="G161" s="131" t="s">
        <v>107</v>
      </c>
      <c r="H161" s="131" t="s">
        <v>455</v>
      </c>
    </row>
    <row r="162" spans="1:8" x14ac:dyDescent="0.25">
      <c r="A162" t="s">
        <v>484</v>
      </c>
      <c r="B162" s="138" t="str">
        <f t="shared" si="2"/>
        <v>92775</v>
      </c>
      <c r="C162">
        <v>92775</v>
      </c>
      <c r="D162" t="s">
        <v>485</v>
      </c>
      <c r="E162" t="s">
        <v>486</v>
      </c>
      <c r="F162" s="131" t="s">
        <v>77</v>
      </c>
      <c r="G162" s="131" t="s">
        <v>85</v>
      </c>
      <c r="H162" s="131" t="s">
        <v>455</v>
      </c>
    </row>
    <row r="163" spans="1:8" ht="14.45" x14ac:dyDescent="0.3">
      <c r="A163" t="s">
        <v>487</v>
      </c>
      <c r="B163" s="138" t="str">
        <f t="shared" si="2"/>
        <v>93846</v>
      </c>
      <c r="C163">
        <v>93846</v>
      </c>
      <c r="D163" t="s">
        <v>488</v>
      </c>
      <c r="E163" t="s">
        <v>138</v>
      </c>
      <c r="F163" s="131" t="s">
        <v>77</v>
      </c>
      <c r="G163" s="131" t="s">
        <v>85</v>
      </c>
      <c r="H163" s="131" t="s">
        <v>455</v>
      </c>
    </row>
    <row r="164" spans="1:8" ht="14.45" x14ac:dyDescent="0.3">
      <c r="A164" t="s">
        <v>489</v>
      </c>
      <c r="B164" s="138" t="str">
        <f t="shared" si="2"/>
        <v>93233</v>
      </c>
      <c r="C164">
        <v>93233</v>
      </c>
      <c r="D164" t="s">
        <v>490</v>
      </c>
      <c r="E164" t="s">
        <v>152</v>
      </c>
      <c r="F164" s="131" t="s">
        <v>77</v>
      </c>
      <c r="G164" s="131" t="s">
        <v>85</v>
      </c>
      <c r="H164" s="131" t="s">
        <v>455</v>
      </c>
    </row>
    <row r="165" spans="1:8" ht="14.45" x14ac:dyDescent="0.3">
      <c r="A165" t="s">
        <v>491</v>
      </c>
      <c r="B165" s="138" t="str">
        <f t="shared" si="2"/>
        <v>93235</v>
      </c>
      <c r="C165">
        <v>93235</v>
      </c>
      <c r="D165" t="s">
        <v>492</v>
      </c>
      <c r="E165" t="s">
        <v>135</v>
      </c>
      <c r="F165" s="131" t="s">
        <v>77</v>
      </c>
      <c r="G165" s="131" t="s">
        <v>85</v>
      </c>
      <c r="H165" s="131" t="s">
        <v>455</v>
      </c>
    </row>
    <row r="166" spans="1:8" x14ac:dyDescent="0.25">
      <c r="A166" t="s">
        <v>493</v>
      </c>
      <c r="B166" s="138" t="str">
        <f t="shared" si="2"/>
        <v>94042</v>
      </c>
      <c r="C166">
        <v>94042</v>
      </c>
      <c r="D166" t="s">
        <v>494</v>
      </c>
      <c r="E166" t="s">
        <v>132</v>
      </c>
      <c r="F166" s="131">
        <v>7</v>
      </c>
      <c r="G166" s="131" t="s">
        <v>80</v>
      </c>
      <c r="H166" s="131" t="s">
        <v>455</v>
      </c>
    </row>
    <row r="167" spans="1:8" ht="14.45" x14ac:dyDescent="0.3">
      <c r="A167" t="s">
        <v>495</v>
      </c>
      <c r="B167" s="138" t="str">
        <f t="shared" si="2"/>
        <v>94196</v>
      </c>
      <c r="C167">
        <v>94196</v>
      </c>
      <c r="D167" t="s">
        <v>496</v>
      </c>
      <c r="E167" t="s">
        <v>497</v>
      </c>
      <c r="F167" s="131" t="s">
        <v>77</v>
      </c>
      <c r="G167" s="131" t="s">
        <v>85</v>
      </c>
      <c r="H167" s="131" t="s">
        <v>455</v>
      </c>
    </row>
    <row r="168" spans="1:8" x14ac:dyDescent="0.25">
      <c r="A168" t="s">
        <v>498</v>
      </c>
      <c r="B168" s="138" t="str">
        <f t="shared" si="2"/>
        <v>93240</v>
      </c>
      <c r="C168">
        <v>93240</v>
      </c>
      <c r="D168" t="s">
        <v>499</v>
      </c>
      <c r="E168" t="s">
        <v>373</v>
      </c>
      <c r="F168" s="131">
        <v>7</v>
      </c>
      <c r="G168" s="131" t="s">
        <v>80</v>
      </c>
      <c r="H168" s="131" t="s">
        <v>455</v>
      </c>
    </row>
    <row r="169" spans="1:8" x14ac:dyDescent="0.25">
      <c r="A169" t="s">
        <v>500</v>
      </c>
      <c r="B169" s="138" t="str">
        <f t="shared" si="2"/>
        <v>94041</v>
      </c>
      <c r="C169">
        <v>94041</v>
      </c>
      <c r="D169" t="s">
        <v>501</v>
      </c>
      <c r="E169" t="s">
        <v>167</v>
      </c>
      <c r="F169" s="131" t="s">
        <v>77</v>
      </c>
      <c r="G169" s="131" t="s">
        <v>85</v>
      </c>
      <c r="H169" s="131" t="s">
        <v>455</v>
      </c>
    </row>
    <row r="170" spans="1:8" ht="14.45" x14ac:dyDescent="0.3">
      <c r="A170" t="s">
        <v>502</v>
      </c>
      <c r="B170" s="138" t="str">
        <f t="shared" si="2"/>
        <v>93784</v>
      </c>
      <c r="C170">
        <v>93784</v>
      </c>
      <c r="D170" t="s">
        <v>503</v>
      </c>
      <c r="E170" t="s">
        <v>161</v>
      </c>
      <c r="F170" s="131">
        <v>2</v>
      </c>
      <c r="G170" s="131" t="s">
        <v>107</v>
      </c>
      <c r="H170" s="131" t="s">
        <v>455</v>
      </c>
    </row>
    <row r="171" spans="1:8" ht="14.45" x14ac:dyDescent="0.3">
      <c r="A171" t="s">
        <v>504</v>
      </c>
      <c r="B171" s="138" t="str">
        <f t="shared" si="2"/>
        <v>93847</v>
      </c>
      <c r="C171">
        <v>93847</v>
      </c>
      <c r="D171" t="s">
        <v>505</v>
      </c>
      <c r="E171" t="s">
        <v>113</v>
      </c>
      <c r="F171" s="131">
        <v>8</v>
      </c>
      <c r="G171" s="131" t="s">
        <v>80</v>
      </c>
      <c r="H171" s="131" t="s">
        <v>455</v>
      </c>
    </row>
    <row r="172" spans="1:8" ht="14.45" x14ac:dyDescent="0.3">
      <c r="A172" t="s">
        <v>506</v>
      </c>
      <c r="B172" s="138" t="str">
        <f t="shared" si="2"/>
        <v>93849</v>
      </c>
      <c r="C172">
        <v>93849</v>
      </c>
      <c r="D172" t="s">
        <v>507</v>
      </c>
      <c r="E172" t="s">
        <v>124</v>
      </c>
      <c r="F172" s="131">
        <v>5</v>
      </c>
      <c r="G172" s="131" t="s">
        <v>107</v>
      </c>
      <c r="H172" s="131" t="s">
        <v>455</v>
      </c>
    </row>
    <row r="173" spans="1:8" ht="14.45" x14ac:dyDescent="0.3">
      <c r="A173" t="s">
        <v>508</v>
      </c>
      <c r="B173" s="138" t="str">
        <f t="shared" si="2"/>
        <v>92781</v>
      </c>
      <c r="C173">
        <v>92781</v>
      </c>
      <c r="D173" t="s">
        <v>509</v>
      </c>
      <c r="E173" t="s">
        <v>167</v>
      </c>
      <c r="F173" s="131">
        <v>6</v>
      </c>
      <c r="G173" s="131" t="s">
        <v>80</v>
      </c>
      <c r="H173" s="131" t="s">
        <v>455</v>
      </c>
    </row>
    <row r="174" spans="1:8" ht="14.45" x14ac:dyDescent="0.3">
      <c r="A174" t="s">
        <v>510</v>
      </c>
      <c r="B174" s="138" t="str">
        <f t="shared" si="2"/>
        <v>94040</v>
      </c>
      <c r="C174">
        <v>94040</v>
      </c>
      <c r="D174" t="s">
        <v>511</v>
      </c>
      <c r="E174" t="s">
        <v>167</v>
      </c>
      <c r="F174" s="131">
        <v>4</v>
      </c>
      <c r="G174" s="131" t="s">
        <v>107</v>
      </c>
      <c r="H174" s="131" t="s">
        <v>455</v>
      </c>
    </row>
    <row r="175" spans="1:8" x14ac:dyDescent="0.25">
      <c r="A175" t="s">
        <v>512</v>
      </c>
      <c r="B175" s="138" t="str">
        <f t="shared" si="2"/>
        <v>90899</v>
      </c>
      <c r="C175">
        <v>90899</v>
      </c>
      <c r="D175" t="s">
        <v>513</v>
      </c>
      <c r="E175" t="s">
        <v>135</v>
      </c>
      <c r="F175" s="131">
        <v>9</v>
      </c>
      <c r="G175" s="131" t="s">
        <v>80</v>
      </c>
      <c r="H175" s="131" t="s">
        <v>455</v>
      </c>
    </row>
    <row r="176" spans="1:8" ht="14.45" x14ac:dyDescent="0.3">
      <c r="A176" t="s">
        <v>514</v>
      </c>
      <c r="B176" s="138" t="str">
        <f t="shared" si="2"/>
        <v>93850</v>
      </c>
      <c r="C176">
        <v>93850</v>
      </c>
      <c r="D176" t="s">
        <v>515</v>
      </c>
      <c r="E176" t="s">
        <v>270</v>
      </c>
      <c r="F176" s="131">
        <v>7</v>
      </c>
      <c r="G176" s="131" t="s">
        <v>80</v>
      </c>
      <c r="H176" s="131" t="s">
        <v>455</v>
      </c>
    </row>
    <row r="177" spans="1:8" ht="14.45" x14ac:dyDescent="0.3">
      <c r="A177" t="s">
        <v>516</v>
      </c>
      <c r="B177" s="138" t="str">
        <f t="shared" si="2"/>
        <v>93257</v>
      </c>
      <c r="C177">
        <v>93257</v>
      </c>
      <c r="D177" t="s">
        <v>517</v>
      </c>
      <c r="E177" t="s">
        <v>486</v>
      </c>
      <c r="F177" s="131" t="s">
        <v>77</v>
      </c>
      <c r="G177" s="131" t="s">
        <v>85</v>
      </c>
      <c r="H177" s="131" t="s">
        <v>455</v>
      </c>
    </row>
    <row r="178" spans="1:8" ht="14.45" x14ac:dyDescent="0.3">
      <c r="A178" t="s">
        <v>518</v>
      </c>
      <c r="B178" s="138" t="str">
        <f t="shared" si="2"/>
        <v>93851</v>
      </c>
      <c r="C178">
        <v>93851</v>
      </c>
      <c r="D178" t="s">
        <v>519</v>
      </c>
      <c r="E178" t="s">
        <v>103</v>
      </c>
      <c r="F178" s="131">
        <v>7</v>
      </c>
      <c r="G178" s="131" t="s">
        <v>80</v>
      </c>
      <c r="H178" s="131" t="s">
        <v>455</v>
      </c>
    </row>
    <row r="179" spans="1:8" x14ac:dyDescent="0.25">
      <c r="A179" t="s">
        <v>520</v>
      </c>
      <c r="B179" s="138" t="str">
        <f t="shared" si="2"/>
        <v>93852</v>
      </c>
      <c r="C179">
        <v>93852</v>
      </c>
      <c r="D179" t="s">
        <v>521</v>
      </c>
      <c r="E179" t="s">
        <v>281</v>
      </c>
      <c r="F179" s="131">
        <v>7</v>
      </c>
      <c r="G179" s="131" t="s">
        <v>80</v>
      </c>
      <c r="H179" s="131" t="s">
        <v>455</v>
      </c>
    </row>
    <row r="180" spans="1:8" x14ac:dyDescent="0.25">
      <c r="A180" t="s">
        <v>522</v>
      </c>
      <c r="B180" s="138" t="str">
        <f t="shared" si="2"/>
        <v>93853</v>
      </c>
      <c r="C180">
        <v>93853</v>
      </c>
      <c r="D180" t="s">
        <v>523</v>
      </c>
      <c r="E180" t="s">
        <v>524</v>
      </c>
      <c r="F180" s="131">
        <v>7</v>
      </c>
      <c r="G180" s="131" t="s">
        <v>80</v>
      </c>
      <c r="H180" s="131" t="s">
        <v>455</v>
      </c>
    </row>
    <row r="181" spans="1:8" x14ac:dyDescent="0.25">
      <c r="A181" t="s">
        <v>525</v>
      </c>
      <c r="B181" s="138" t="str">
        <f t="shared" si="2"/>
        <v>93854</v>
      </c>
      <c r="C181">
        <v>93854</v>
      </c>
      <c r="D181" t="s">
        <v>526</v>
      </c>
      <c r="E181" t="s">
        <v>412</v>
      </c>
      <c r="F181" s="131">
        <v>8</v>
      </c>
      <c r="G181" s="131" t="s">
        <v>80</v>
      </c>
      <c r="H181" s="131" t="s">
        <v>455</v>
      </c>
    </row>
    <row r="182" spans="1:8" x14ac:dyDescent="0.25">
      <c r="A182" t="s">
        <v>527</v>
      </c>
      <c r="B182" s="138" t="str">
        <f t="shared" si="2"/>
        <v>80981</v>
      </c>
      <c r="C182">
        <v>80981</v>
      </c>
      <c r="D182" t="s">
        <v>528</v>
      </c>
      <c r="E182" t="s">
        <v>412</v>
      </c>
      <c r="F182" s="131">
        <v>7</v>
      </c>
      <c r="G182" s="131" t="s">
        <v>80</v>
      </c>
      <c r="H182" s="131" t="s">
        <v>455</v>
      </c>
    </row>
    <row r="183" spans="1:8" x14ac:dyDescent="0.25">
      <c r="A183" t="s">
        <v>529</v>
      </c>
      <c r="B183" s="138" t="str">
        <f t="shared" si="2"/>
        <v>93266</v>
      </c>
      <c r="C183">
        <v>93266</v>
      </c>
      <c r="D183" t="s">
        <v>172</v>
      </c>
      <c r="E183" t="s">
        <v>183</v>
      </c>
      <c r="F183" s="131" t="s">
        <v>77</v>
      </c>
      <c r="G183" s="131" t="s">
        <v>85</v>
      </c>
      <c r="H183" s="131" t="s">
        <v>455</v>
      </c>
    </row>
    <row r="184" spans="1:8" x14ac:dyDescent="0.25">
      <c r="A184" t="s">
        <v>530</v>
      </c>
      <c r="B184" s="138" t="str">
        <f t="shared" si="2"/>
        <v>90901</v>
      </c>
      <c r="C184">
        <v>90901</v>
      </c>
      <c r="D184" t="s">
        <v>531</v>
      </c>
      <c r="E184" t="s">
        <v>233</v>
      </c>
      <c r="F184" s="131">
        <v>6</v>
      </c>
      <c r="G184" s="131" t="s">
        <v>80</v>
      </c>
      <c r="H184" s="131" t="s">
        <v>455</v>
      </c>
    </row>
    <row r="185" spans="1:8" x14ac:dyDescent="0.25">
      <c r="A185" t="s">
        <v>532</v>
      </c>
      <c r="B185" s="138" t="str">
        <f t="shared" si="2"/>
        <v>93269</v>
      </c>
      <c r="C185">
        <v>93269</v>
      </c>
      <c r="D185" t="s">
        <v>533</v>
      </c>
      <c r="E185" t="s">
        <v>333</v>
      </c>
      <c r="F185" s="131" t="s">
        <v>77</v>
      </c>
      <c r="G185" s="131" t="s">
        <v>85</v>
      </c>
      <c r="H185" s="131" t="s">
        <v>455</v>
      </c>
    </row>
    <row r="186" spans="1:8" x14ac:dyDescent="0.25">
      <c r="A186" t="s">
        <v>534</v>
      </c>
      <c r="B186" s="138" t="str">
        <f t="shared" si="2"/>
        <v>94039</v>
      </c>
      <c r="C186">
        <v>94039</v>
      </c>
      <c r="D186" t="s">
        <v>535</v>
      </c>
      <c r="E186" t="s">
        <v>351</v>
      </c>
      <c r="F186" s="131">
        <v>6</v>
      </c>
      <c r="G186" s="131" t="s">
        <v>80</v>
      </c>
      <c r="H186" s="131" t="s">
        <v>455</v>
      </c>
    </row>
    <row r="187" spans="1:8" ht="14.45" x14ac:dyDescent="0.3">
      <c r="A187" t="s">
        <v>536</v>
      </c>
      <c r="B187" s="138" t="str">
        <f t="shared" si="2"/>
        <v>93856</v>
      </c>
      <c r="C187">
        <v>93856</v>
      </c>
      <c r="D187" t="s">
        <v>537</v>
      </c>
      <c r="E187" t="s">
        <v>180</v>
      </c>
      <c r="F187" s="131" t="s">
        <v>77</v>
      </c>
      <c r="G187" s="131" t="s">
        <v>85</v>
      </c>
      <c r="H187" s="131" t="s">
        <v>455</v>
      </c>
    </row>
    <row r="188" spans="1:8" ht="14.45" x14ac:dyDescent="0.3">
      <c r="A188" t="s">
        <v>538</v>
      </c>
      <c r="B188" s="138" t="str">
        <f t="shared" si="2"/>
        <v>92802</v>
      </c>
      <c r="C188">
        <v>92802</v>
      </c>
      <c r="D188" t="s">
        <v>539</v>
      </c>
      <c r="E188" t="s">
        <v>113</v>
      </c>
      <c r="F188" s="131" t="s">
        <v>77</v>
      </c>
      <c r="G188" s="131" t="s">
        <v>85</v>
      </c>
      <c r="H188" s="131" t="s">
        <v>455</v>
      </c>
    </row>
    <row r="189" spans="1:8" ht="14.45" x14ac:dyDescent="0.3">
      <c r="A189" t="s">
        <v>540</v>
      </c>
      <c r="B189" s="138" t="str">
        <f t="shared" si="2"/>
        <v>90912</v>
      </c>
      <c r="C189">
        <v>90912</v>
      </c>
      <c r="D189" t="s">
        <v>541</v>
      </c>
      <c r="E189" t="s">
        <v>152</v>
      </c>
      <c r="F189" s="131">
        <v>4</v>
      </c>
      <c r="G189" s="131" t="s">
        <v>107</v>
      </c>
      <c r="H189" s="131" t="s">
        <v>455</v>
      </c>
    </row>
    <row r="190" spans="1:8" ht="14.45" x14ac:dyDescent="0.3">
      <c r="A190" t="s">
        <v>542</v>
      </c>
      <c r="B190" s="138" t="str">
        <f t="shared" si="2"/>
        <v>92931</v>
      </c>
      <c r="C190">
        <v>92931</v>
      </c>
      <c r="D190" t="s">
        <v>543</v>
      </c>
      <c r="E190" t="s">
        <v>295</v>
      </c>
      <c r="F190" s="131" t="s">
        <v>77</v>
      </c>
      <c r="G190" s="131" t="s">
        <v>85</v>
      </c>
      <c r="H190" s="131" t="s">
        <v>455</v>
      </c>
    </row>
    <row r="191" spans="1:8" x14ac:dyDescent="0.25">
      <c r="A191" t="s">
        <v>544</v>
      </c>
      <c r="B191" s="138" t="str">
        <f t="shared" si="2"/>
        <v>93858</v>
      </c>
      <c r="C191">
        <v>93858</v>
      </c>
      <c r="D191" t="s">
        <v>545</v>
      </c>
      <c r="E191" t="s">
        <v>103</v>
      </c>
      <c r="F191" s="131" t="s">
        <v>77</v>
      </c>
      <c r="G191" s="131" t="s">
        <v>85</v>
      </c>
      <c r="H191" s="131" t="s">
        <v>455</v>
      </c>
    </row>
    <row r="192" spans="1:8" ht="14.45" x14ac:dyDescent="0.3">
      <c r="A192" t="s">
        <v>546</v>
      </c>
      <c r="B192" s="138" t="str">
        <f t="shared" si="2"/>
        <v>94038</v>
      </c>
      <c r="C192">
        <v>94038</v>
      </c>
      <c r="D192" t="s">
        <v>547</v>
      </c>
      <c r="E192" t="s">
        <v>548</v>
      </c>
      <c r="F192" s="131">
        <v>5</v>
      </c>
      <c r="G192" s="131" t="s">
        <v>107</v>
      </c>
      <c r="H192" s="131" t="s">
        <v>455</v>
      </c>
    </row>
    <row r="193" spans="1:8" x14ac:dyDescent="0.25">
      <c r="A193" t="s">
        <v>549</v>
      </c>
      <c r="B193" s="138" t="str">
        <f t="shared" si="2"/>
        <v>93289</v>
      </c>
      <c r="C193">
        <v>93289</v>
      </c>
      <c r="D193" t="s">
        <v>550</v>
      </c>
      <c r="E193" t="s">
        <v>113</v>
      </c>
      <c r="F193" s="131" t="s">
        <v>77</v>
      </c>
      <c r="G193" s="131" t="s">
        <v>85</v>
      </c>
      <c r="H193" s="131" t="s">
        <v>455</v>
      </c>
    </row>
    <row r="194" spans="1:8" ht="14.45" x14ac:dyDescent="0.3">
      <c r="A194" t="s">
        <v>551</v>
      </c>
      <c r="B194" s="138" t="str">
        <f t="shared" si="2"/>
        <v>93860</v>
      </c>
      <c r="C194">
        <v>93860</v>
      </c>
      <c r="D194" t="s">
        <v>552</v>
      </c>
      <c r="E194" t="s">
        <v>333</v>
      </c>
      <c r="F194" s="131">
        <v>7</v>
      </c>
      <c r="G194" s="131" t="s">
        <v>80</v>
      </c>
      <c r="H194" s="131" t="s">
        <v>455</v>
      </c>
    </row>
    <row r="195" spans="1:8" ht="14.45" x14ac:dyDescent="0.3">
      <c r="A195" t="s">
        <v>553</v>
      </c>
      <c r="B195" s="138" t="str">
        <f t="shared" ref="B195:B258" si="3">MID(A195,2,5)</f>
        <v>93292</v>
      </c>
      <c r="C195">
        <v>93292</v>
      </c>
      <c r="D195" t="s">
        <v>554</v>
      </c>
      <c r="E195" t="s">
        <v>124</v>
      </c>
      <c r="F195" s="131">
        <v>6</v>
      </c>
      <c r="G195" s="131" t="s">
        <v>80</v>
      </c>
      <c r="H195" s="131" t="s">
        <v>455</v>
      </c>
    </row>
    <row r="196" spans="1:8" ht="14.45" x14ac:dyDescent="0.3">
      <c r="A196" t="s">
        <v>555</v>
      </c>
      <c r="B196" s="138" t="str">
        <f t="shared" si="3"/>
        <v>92937</v>
      </c>
      <c r="C196">
        <v>92937</v>
      </c>
      <c r="D196" t="s">
        <v>556</v>
      </c>
      <c r="E196" t="s">
        <v>180</v>
      </c>
      <c r="F196" s="131">
        <v>7</v>
      </c>
      <c r="G196" s="131" t="s">
        <v>80</v>
      </c>
      <c r="H196" s="131" t="s">
        <v>455</v>
      </c>
    </row>
    <row r="197" spans="1:8" ht="14.45" x14ac:dyDescent="0.3">
      <c r="A197" t="s">
        <v>557</v>
      </c>
      <c r="B197" s="138" t="str">
        <f t="shared" si="3"/>
        <v>93862</v>
      </c>
      <c r="C197">
        <v>93862</v>
      </c>
      <c r="D197" t="s">
        <v>558</v>
      </c>
      <c r="E197" t="s">
        <v>152</v>
      </c>
      <c r="F197" s="131">
        <v>6</v>
      </c>
      <c r="G197" s="131" t="s">
        <v>80</v>
      </c>
      <c r="H197" s="131" t="s">
        <v>455</v>
      </c>
    </row>
    <row r="198" spans="1:8" x14ac:dyDescent="0.25">
      <c r="A198" t="s">
        <v>559</v>
      </c>
      <c r="B198" s="138" t="str">
        <f t="shared" si="3"/>
        <v>93863</v>
      </c>
      <c r="C198">
        <v>93863</v>
      </c>
      <c r="D198" t="s">
        <v>560</v>
      </c>
      <c r="E198" t="s">
        <v>468</v>
      </c>
      <c r="F198" s="131">
        <v>6</v>
      </c>
      <c r="G198" s="131" t="s">
        <v>80</v>
      </c>
      <c r="H198" s="131" t="s">
        <v>455</v>
      </c>
    </row>
    <row r="199" spans="1:8" ht="14.45" x14ac:dyDescent="0.3">
      <c r="A199" t="s">
        <v>561</v>
      </c>
      <c r="B199" s="138" t="str">
        <f t="shared" si="3"/>
        <v>93302</v>
      </c>
      <c r="C199">
        <v>93302</v>
      </c>
      <c r="D199" t="s">
        <v>562</v>
      </c>
      <c r="E199" t="s">
        <v>98</v>
      </c>
      <c r="F199" s="131">
        <v>10</v>
      </c>
      <c r="G199" s="131" t="s">
        <v>80</v>
      </c>
      <c r="H199" s="131" t="s">
        <v>455</v>
      </c>
    </row>
    <row r="200" spans="1:8" x14ac:dyDescent="0.25">
      <c r="A200" t="s">
        <v>563</v>
      </c>
      <c r="B200" s="138" t="str">
        <f t="shared" si="3"/>
        <v>93864</v>
      </c>
      <c r="C200">
        <v>93864</v>
      </c>
      <c r="D200" t="s">
        <v>564</v>
      </c>
      <c r="E200" t="s">
        <v>565</v>
      </c>
      <c r="F200" s="131" t="s">
        <v>77</v>
      </c>
      <c r="G200" s="131" t="s">
        <v>85</v>
      </c>
      <c r="H200" s="131" t="s">
        <v>455</v>
      </c>
    </row>
    <row r="201" spans="1:8" x14ac:dyDescent="0.25">
      <c r="A201" t="s">
        <v>566</v>
      </c>
      <c r="B201" s="138" t="str">
        <f t="shared" si="3"/>
        <v>86254</v>
      </c>
      <c r="C201">
        <v>86254</v>
      </c>
      <c r="D201" t="s">
        <v>567</v>
      </c>
      <c r="E201" t="s">
        <v>568</v>
      </c>
      <c r="F201" s="131">
        <v>8</v>
      </c>
      <c r="G201" s="131" t="s">
        <v>80</v>
      </c>
      <c r="H201" s="131" t="s">
        <v>455</v>
      </c>
    </row>
    <row r="202" spans="1:8" ht="14.45" x14ac:dyDescent="0.3">
      <c r="A202" t="s">
        <v>569</v>
      </c>
      <c r="B202" s="138" t="str">
        <f t="shared" si="3"/>
        <v>93315</v>
      </c>
      <c r="C202">
        <v>93315</v>
      </c>
      <c r="D202" t="s">
        <v>570</v>
      </c>
      <c r="E202" t="s">
        <v>167</v>
      </c>
      <c r="F202" s="131" t="s">
        <v>77</v>
      </c>
      <c r="G202" s="131" t="s">
        <v>85</v>
      </c>
      <c r="H202" s="131" t="s">
        <v>455</v>
      </c>
    </row>
    <row r="203" spans="1:8" ht="14.45" x14ac:dyDescent="0.3">
      <c r="A203" t="s">
        <v>571</v>
      </c>
      <c r="B203" s="138" t="str">
        <f t="shared" si="3"/>
        <v>92813</v>
      </c>
      <c r="C203">
        <v>92813</v>
      </c>
      <c r="D203" t="s">
        <v>572</v>
      </c>
      <c r="E203" t="s">
        <v>565</v>
      </c>
      <c r="F203" s="131" t="s">
        <v>77</v>
      </c>
      <c r="G203" s="131" t="s">
        <v>85</v>
      </c>
      <c r="H203" s="131" t="s">
        <v>455</v>
      </c>
    </row>
    <row r="204" spans="1:8" ht="14.45" x14ac:dyDescent="0.3">
      <c r="A204" t="s">
        <v>573</v>
      </c>
      <c r="B204" s="138" t="str">
        <f t="shared" si="3"/>
        <v>90830</v>
      </c>
      <c r="C204">
        <v>90830</v>
      </c>
      <c r="D204" t="s">
        <v>574</v>
      </c>
      <c r="E204" t="s">
        <v>575</v>
      </c>
      <c r="F204" s="131">
        <v>7</v>
      </c>
      <c r="G204" s="131" t="s">
        <v>80</v>
      </c>
      <c r="H204" s="131" t="s">
        <v>455</v>
      </c>
    </row>
    <row r="205" spans="1:8" ht="14.45" x14ac:dyDescent="0.3">
      <c r="A205" t="s">
        <v>576</v>
      </c>
      <c r="B205" s="138" t="str">
        <f t="shared" si="3"/>
        <v>70137</v>
      </c>
      <c r="C205">
        <v>70137</v>
      </c>
      <c r="D205" t="s">
        <v>577</v>
      </c>
      <c r="E205" t="s">
        <v>578</v>
      </c>
      <c r="F205" s="131" t="s">
        <v>77</v>
      </c>
      <c r="G205" s="131" t="s">
        <v>85</v>
      </c>
      <c r="H205" s="131" t="s">
        <v>455</v>
      </c>
    </row>
    <row r="206" spans="1:8" x14ac:dyDescent="0.25">
      <c r="A206" t="s">
        <v>579</v>
      </c>
      <c r="B206" s="138" t="str">
        <f t="shared" si="3"/>
        <v>91141</v>
      </c>
      <c r="C206">
        <v>91141</v>
      </c>
      <c r="D206" t="s">
        <v>580</v>
      </c>
      <c r="E206" t="s">
        <v>135</v>
      </c>
      <c r="F206" s="131">
        <v>2</v>
      </c>
      <c r="G206" s="131" t="s">
        <v>107</v>
      </c>
      <c r="H206" s="131" t="s">
        <v>455</v>
      </c>
    </row>
    <row r="207" spans="1:8" ht="14.45" x14ac:dyDescent="0.3">
      <c r="A207" t="s">
        <v>581</v>
      </c>
      <c r="B207" s="138" t="str">
        <f t="shared" si="3"/>
        <v>93322</v>
      </c>
      <c r="C207">
        <v>93322</v>
      </c>
      <c r="D207" t="s">
        <v>582</v>
      </c>
      <c r="E207" t="s">
        <v>583</v>
      </c>
      <c r="F207" s="131" t="s">
        <v>77</v>
      </c>
      <c r="G207" s="131" t="s">
        <v>85</v>
      </c>
      <c r="H207" s="131" t="s">
        <v>455</v>
      </c>
    </row>
    <row r="208" spans="1:8" ht="14.45" x14ac:dyDescent="0.3">
      <c r="A208" t="s">
        <v>584</v>
      </c>
      <c r="B208" s="138" t="str">
        <f t="shared" si="3"/>
        <v>91063</v>
      </c>
      <c r="C208">
        <v>91063</v>
      </c>
      <c r="D208" t="s">
        <v>585</v>
      </c>
      <c r="E208" t="s">
        <v>113</v>
      </c>
      <c r="F208" s="131">
        <v>8</v>
      </c>
      <c r="G208" s="131" t="s">
        <v>80</v>
      </c>
      <c r="H208" s="131" t="s">
        <v>455</v>
      </c>
    </row>
    <row r="209" spans="1:8" ht="14.45" x14ac:dyDescent="0.3">
      <c r="A209" t="s">
        <v>586</v>
      </c>
      <c r="B209" s="138" t="str">
        <f t="shared" si="3"/>
        <v>92547</v>
      </c>
      <c r="C209">
        <v>92547</v>
      </c>
      <c r="D209" t="s">
        <v>587</v>
      </c>
      <c r="E209" t="s">
        <v>588</v>
      </c>
      <c r="F209" s="131">
        <v>3</v>
      </c>
      <c r="G209" s="131" t="s">
        <v>107</v>
      </c>
      <c r="H209" s="131" t="s">
        <v>455</v>
      </c>
    </row>
    <row r="210" spans="1:8" x14ac:dyDescent="0.25">
      <c r="A210" t="s">
        <v>589</v>
      </c>
      <c r="B210" s="138" t="str">
        <f t="shared" si="3"/>
        <v>93866</v>
      </c>
      <c r="C210">
        <v>93866</v>
      </c>
      <c r="D210" t="s">
        <v>590</v>
      </c>
      <c r="E210" t="s">
        <v>246</v>
      </c>
      <c r="F210" s="131">
        <v>7</v>
      </c>
      <c r="G210" s="131" t="s">
        <v>80</v>
      </c>
      <c r="H210" s="131" t="s">
        <v>455</v>
      </c>
    </row>
    <row r="211" spans="1:8" ht="14.45" x14ac:dyDescent="0.3">
      <c r="A211" t="s">
        <v>591</v>
      </c>
      <c r="B211" s="138" t="str">
        <f t="shared" si="3"/>
        <v>93332</v>
      </c>
      <c r="C211">
        <v>93332</v>
      </c>
      <c r="D211" t="s">
        <v>592</v>
      </c>
      <c r="E211" t="s">
        <v>180</v>
      </c>
      <c r="F211" s="131" t="s">
        <v>77</v>
      </c>
      <c r="G211" s="131" t="s">
        <v>85</v>
      </c>
      <c r="H211" s="131" t="s">
        <v>455</v>
      </c>
    </row>
    <row r="212" spans="1:8" ht="14.45" x14ac:dyDescent="0.3">
      <c r="A212" t="s">
        <v>593</v>
      </c>
      <c r="B212" s="138" t="str">
        <f t="shared" si="3"/>
        <v>93336</v>
      </c>
      <c r="C212">
        <v>93336</v>
      </c>
      <c r="D212" t="s">
        <v>594</v>
      </c>
      <c r="E212" t="s">
        <v>214</v>
      </c>
      <c r="F212" s="131" t="s">
        <v>77</v>
      </c>
      <c r="G212" s="131" t="s">
        <v>85</v>
      </c>
      <c r="H212" s="131" t="s">
        <v>455</v>
      </c>
    </row>
    <row r="213" spans="1:8" ht="14.45" x14ac:dyDescent="0.3">
      <c r="A213" t="s">
        <v>595</v>
      </c>
      <c r="B213" s="138" t="str">
        <f t="shared" si="3"/>
        <v>93870</v>
      </c>
      <c r="C213">
        <v>93870</v>
      </c>
      <c r="D213" t="s">
        <v>596</v>
      </c>
      <c r="E213" t="s">
        <v>597</v>
      </c>
      <c r="F213" s="131">
        <v>7</v>
      </c>
      <c r="G213" s="131" t="s">
        <v>80</v>
      </c>
      <c r="H213" s="131" t="s">
        <v>455</v>
      </c>
    </row>
    <row r="214" spans="1:8" ht="14.45" x14ac:dyDescent="0.3">
      <c r="A214" t="s">
        <v>598</v>
      </c>
      <c r="B214" s="138" t="str">
        <f t="shared" si="3"/>
        <v>93871</v>
      </c>
      <c r="C214">
        <v>93871</v>
      </c>
      <c r="D214" t="s">
        <v>599</v>
      </c>
      <c r="E214" t="s">
        <v>423</v>
      </c>
      <c r="F214" s="131" t="s">
        <v>77</v>
      </c>
      <c r="G214" s="131" t="s">
        <v>85</v>
      </c>
      <c r="H214" s="131" t="s">
        <v>455</v>
      </c>
    </row>
    <row r="215" spans="1:8" ht="14.45" x14ac:dyDescent="0.3">
      <c r="A215" t="s">
        <v>600</v>
      </c>
      <c r="B215" s="138" t="str">
        <f t="shared" si="3"/>
        <v>93872</v>
      </c>
      <c r="C215">
        <v>93872</v>
      </c>
      <c r="D215" t="s">
        <v>601</v>
      </c>
      <c r="E215" t="s">
        <v>84</v>
      </c>
      <c r="F215" s="131" t="s">
        <v>77</v>
      </c>
      <c r="G215" s="131" t="s">
        <v>85</v>
      </c>
      <c r="H215" s="131" t="s">
        <v>455</v>
      </c>
    </row>
    <row r="216" spans="1:8" ht="14.45" x14ac:dyDescent="0.3">
      <c r="A216" t="s">
        <v>602</v>
      </c>
      <c r="B216" s="138" t="str">
        <f t="shared" si="3"/>
        <v>93873</v>
      </c>
      <c r="C216">
        <v>93873</v>
      </c>
      <c r="D216" t="s">
        <v>603</v>
      </c>
      <c r="E216" t="s">
        <v>170</v>
      </c>
      <c r="F216" s="131" t="s">
        <v>77</v>
      </c>
      <c r="G216" s="131" t="s">
        <v>85</v>
      </c>
      <c r="H216" s="131" t="s">
        <v>455</v>
      </c>
    </row>
    <row r="217" spans="1:8" x14ac:dyDescent="0.25">
      <c r="A217" t="s">
        <v>604</v>
      </c>
      <c r="B217" s="138" t="str">
        <f t="shared" si="3"/>
        <v>93555</v>
      </c>
      <c r="C217">
        <v>93555</v>
      </c>
      <c r="D217" t="s">
        <v>605</v>
      </c>
      <c r="E217" t="s">
        <v>304</v>
      </c>
      <c r="F217" s="131" t="s">
        <v>77</v>
      </c>
      <c r="G217" s="131" t="s">
        <v>85</v>
      </c>
      <c r="H217" s="131" t="s">
        <v>455</v>
      </c>
    </row>
    <row r="218" spans="1:8" ht="14.45" x14ac:dyDescent="0.3">
      <c r="A218" t="s">
        <v>606</v>
      </c>
      <c r="B218" s="138" t="str">
        <f t="shared" si="3"/>
        <v>94035</v>
      </c>
      <c r="C218">
        <v>94035</v>
      </c>
      <c r="D218" t="s">
        <v>607</v>
      </c>
      <c r="E218" t="s">
        <v>608</v>
      </c>
      <c r="F218" s="131" t="s">
        <v>77</v>
      </c>
      <c r="G218" s="131" t="s">
        <v>85</v>
      </c>
      <c r="H218" s="131" t="s">
        <v>455</v>
      </c>
    </row>
    <row r="219" spans="1:8" ht="14.45" x14ac:dyDescent="0.3">
      <c r="A219" t="s">
        <v>609</v>
      </c>
      <c r="B219" s="138" t="str">
        <f t="shared" si="3"/>
        <v>93874</v>
      </c>
      <c r="C219">
        <v>93874</v>
      </c>
      <c r="D219" t="s">
        <v>610</v>
      </c>
      <c r="E219" t="s">
        <v>152</v>
      </c>
      <c r="F219" s="131">
        <v>9</v>
      </c>
      <c r="G219" s="131" t="s">
        <v>80</v>
      </c>
      <c r="H219" s="131" t="s">
        <v>455</v>
      </c>
    </row>
    <row r="220" spans="1:8" ht="14.45" x14ac:dyDescent="0.3">
      <c r="A220" t="s">
        <v>611</v>
      </c>
      <c r="B220" s="138" t="str">
        <f t="shared" si="3"/>
        <v>93875</v>
      </c>
      <c r="C220">
        <v>93875</v>
      </c>
      <c r="D220" t="s">
        <v>612</v>
      </c>
      <c r="E220" t="s">
        <v>483</v>
      </c>
      <c r="F220" s="131">
        <v>9</v>
      </c>
      <c r="G220" s="131" t="s">
        <v>80</v>
      </c>
      <c r="H220" s="131" t="s">
        <v>455</v>
      </c>
    </row>
    <row r="221" spans="1:8" ht="14.45" x14ac:dyDescent="0.3">
      <c r="A221" t="s">
        <v>613</v>
      </c>
      <c r="B221" s="138" t="str">
        <f t="shared" si="3"/>
        <v>93343</v>
      </c>
      <c r="C221">
        <v>93343</v>
      </c>
      <c r="D221" t="s">
        <v>614</v>
      </c>
      <c r="E221" t="s">
        <v>132</v>
      </c>
      <c r="F221" s="131">
        <v>10</v>
      </c>
      <c r="G221" s="131" t="s">
        <v>80</v>
      </c>
      <c r="H221" s="131" t="s">
        <v>455</v>
      </c>
    </row>
    <row r="222" spans="1:8" x14ac:dyDescent="0.25">
      <c r="A222" t="s">
        <v>615</v>
      </c>
      <c r="B222" s="138" t="str">
        <f t="shared" si="3"/>
        <v>92200</v>
      </c>
      <c r="C222">
        <v>92200</v>
      </c>
      <c r="D222" t="s">
        <v>616</v>
      </c>
      <c r="E222" t="s">
        <v>98</v>
      </c>
      <c r="F222" s="131">
        <v>7</v>
      </c>
      <c r="G222" s="131" t="s">
        <v>80</v>
      </c>
      <c r="H222" s="131" t="s">
        <v>455</v>
      </c>
    </row>
    <row r="223" spans="1:8" ht="14.45" x14ac:dyDescent="0.3">
      <c r="A223" t="s">
        <v>617</v>
      </c>
      <c r="B223" s="138" t="str">
        <f t="shared" si="3"/>
        <v>93878</v>
      </c>
      <c r="C223">
        <v>93878</v>
      </c>
      <c r="D223" t="s">
        <v>618</v>
      </c>
      <c r="E223" t="s">
        <v>619</v>
      </c>
      <c r="F223" s="131" t="s">
        <v>77</v>
      </c>
      <c r="G223" s="131" t="s">
        <v>85</v>
      </c>
      <c r="H223" s="131" t="s">
        <v>455</v>
      </c>
    </row>
    <row r="224" spans="1:8" ht="14.45" x14ac:dyDescent="0.3">
      <c r="A224" t="s">
        <v>620</v>
      </c>
      <c r="B224" s="138" t="str">
        <f t="shared" si="3"/>
        <v>93880</v>
      </c>
      <c r="C224">
        <v>93880</v>
      </c>
      <c r="D224" t="s">
        <v>621</v>
      </c>
      <c r="E224" t="s">
        <v>167</v>
      </c>
      <c r="F224" s="131" t="s">
        <v>77</v>
      </c>
      <c r="G224" s="131" t="s">
        <v>85</v>
      </c>
      <c r="H224" s="131" t="s">
        <v>455</v>
      </c>
    </row>
    <row r="225" spans="1:8" ht="14.45" x14ac:dyDescent="0.3">
      <c r="A225" t="s">
        <v>622</v>
      </c>
      <c r="B225" s="138" t="str">
        <f t="shared" si="3"/>
        <v>93881</v>
      </c>
      <c r="C225">
        <v>93881</v>
      </c>
      <c r="D225" t="s">
        <v>623</v>
      </c>
      <c r="E225" t="s">
        <v>624</v>
      </c>
      <c r="F225" s="131">
        <v>6</v>
      </c>
      <c r="G225" s="131" t="s">
        <v>80</v>
      </c>
      <c r="H225" s="131" t="s">
        <v>455</v>
      </c>
    </row>
    <row r="226" spans="1:8" ht="14.45" x14ac:dyDescent="0.3">
      <c r="A226" t="s">
        <v>625</v>
      </c>
      <c r="B226" s="138" t="str">
        <f t="shared" si="3"/>
        <v>93882</v>
      </c>
      <c r="C226">
        <v>93882</v>
      </c>
      <c r="D226" t="s">
        <v>626</v>
      </c>
      <c r="E226" t="s">
        <v>167</v>
      </c>
      <c r="F226" s="131" t="s">
        <v>77</v>
      </c>
      <c r="G226" s="131" t="s">
        <v>85</v>
      </c>
      <c r="H226" s="131" t="s">
        <v>455</v>
      </c>
    </row>
    <row r="227" spans="1:8" ht="14.45" x14ac:dyDescent="0.3">
      <c r="A227" t="s">
        <v>627</v>
      </c>
      <c r="B227" s="138" t="str">
        <f t="shared" si="3"/>
        <v>93883</v>
      </c>
      <c r="C227">
        <v>93883</v>
      </c>
      <c r="D227" t="s">
        <v>628</v>
      </c>
      <c r="E227" t="s">
        <v>281</v>
      </c>
      <c r="F227" s="131">
        <v>7</v>
      </c>
      <c r="G227" s="131" t="s">
        <v>80</v>
      </c>
      <c r="H227" s="131" t="s">
        <v>455</v>
      </c>
    </row>
    <row r="228" spans="1:8" x14ac:dyDescent="0.25">
      <c r="A228" t="s">
        <v>629</v>
      </c>
      <c r="B228" s="138" t="str">
        <f t="shared" si="3"/>
        <v>90958</v>
      </c>
      <c r="C228">
        <v>90958</v>
      </c>
      <c r="D228" t="s">
        <v>630</v>
      </c>
      <c r="E228" t="s">
        <v>89</v>
      </c>
      <c r="F228" s="131" t="s">
        <v>77</v>
      </c>
      <c r="G228" s="131" t="s">
        <v>85</v>
      </c>
      <c r="H228" s="131" t="s">
        <v>455</v>
      </c>
    </row>
    <row r="229" spans="1:8" x14ac:dyDescent="0.25">
      <c r="A229" t="s">
        <v>631</v>
      </c>
      <c r="B229" s="138" t="str">
        <f t="shared" si="3"/>
        <v>94187</v>
      </c>
      <c r="C229">
        <v>94187</v>
      </c>
      <c r="D229" t="s">
        <v>632</v>
      </c>
      <c r="E229" t="s">
        <v>263</v>
      </c>
      <c r="F229" s="131">
        <v>5</v>
      </c>
      <c r="G229" s="131" t="s">
        <v>107</v>
      </c>
      <c r="H229" s="131" t="s">
        <v>455</v>
      </c>
    </row>
    <row r="230" spans="1:8" x14ac:dyDescent="0.25">
      <c r="A230" t="s">
        <v>633</v>
      </c>
      <c r="B230" s="138" t="str">
        <f t="shared" si="3"/>
        <v>93752</v>
      </c>
      <c r="C230">
        <v>93752</v>
      </c>
      <c r="D230" t="s">
        <v>634</v>
      </c>
      <c r="E230" t="s">
        <v>635</v>
      </c>
      <c r="F230" s="131">
        <v>6</v>
      </c>
      <c r="G230" s="131" t="s">
        <v>80</v>
      </c>
      <c r="H230" s="131" t="s">
        <v>455</v>
      </c>
    </row>
    <row r="231" spans="1:8" ht="14.45" x14ac:dyDescent="0.3">
      <c r="A231" t="s">
        <v>636</v>
      </c>
      <c r="B231" s="138" t="str">
        <f t="shared" si="3"/>
        <v>83058</v>
      </c>
      <c r="C231">
        <v>83058</v>
      </c>
      <c r="D231" t="s">
        <v>637</v>
      </c>
      <c r="E231" t="s">
        <v>310</v>
      </c>
      <c r="F231" s="131" t="s">
        <v>77</v>
      </c>
      <c r="G231" s="131" t="s">
        <v>85</v>
      </c>
      <c r="H231" s="131" t="s">
        <v>455</v>
      </c>
    </row>
    <row r="232" spans="1:8" ht="14.45" x14ac:dyDescent="0.3">
      <c r="A232" t="s">
        <v>638</v>
      </c>
      <c r="B232" s="138" t="str">
        <f t="shared" si="3"/>
        <v>93379</v>
      </c>
      <c r="C232">
        <v>93379</v>
      </c>
      <c r="D232" t="s">
        <v>639</v>
      </c>
      <c r="E232" t="s">
        <v>92</v>
      </c>
      <c r="F232" s="131" t="s">
        <v>77</v>
      </c>
      <c r="G232" s="131" t="s">
        <v>85</v>
      </c>
      <c r="H232" s="131" t="s">
        <v>455</v>
      </c>
    </row>
    <row r="233" spans="1:8" x14ac:dyDescent="0.25">
      <c r="A233" t="s">
        <v>640</v>
      </c>
      <c r="B233" s="138" t="str">
        <f t="shared" si="3"/>
        <v>93884</v>
      </c>
      <c r="C233">
        <v>93884</v>
      </c>
      <c r="D233" t="s">
        <v>641</v>
      </c>
      <c r="E233" t="s">
        <v>152</v>
      </c>
      <c r="F233" s="131" t="s">
        <v>77</v>
      </c>
      <c r="G233" s="131" t="s">
        <v>85</v>
      </c>
      <c r="H233" s="131" t="s">
        <v>455</v>
      </c>
    </row>
    <row r="234" spans="1:8" ht="14.45" x14ac:dyDescent="0.3">
      <c r="A234" t="s">
        <v>642</v>
      </c>
      <c r="B234" s="138" t="str">
        <f t="shared" si="3"/>
        <v>93381</v>
      </c>
      <c r="C234">
        <v>93381</v>
      </c>
      <c r="D234" t="s">
        <v>643</v>
      </c>
      <c r="E234" t="s">
        <v>644</v>
      </c>
      <c r="F234" s="131">
        <v>9</v>
      </c>
      <c r="G234" s="131" t="s">
        <v>80</v>
      </c>
      <c r="H234" s="131" t="s">
        <v>455</v>
      </c>
    </row>
    <row r="235" spans="1:8" ht="14.45" x14ac:dyDescent="0.3">
      <c r="A235" t="s">
        <v>645</v>
      </c>
      <c r="B235" s="138" t="str">
        <f t="shared" si="3"/>
        <v>93566</v>
      </c>
      <c r="C235">
        <v>93566</v>
      </c>
      <c r="D235" t="s">
        <v>316</v>
      </c>
      <c r="E235" t="s">
        <v>295</v>
      </c>
      <c r="F235" s="131" t="s">
        <v>77</v>
      </c>
      <c r="G235" s="131" t="s">
        <v>85</v>
      </c>
      <c r="H235" s="131" t="s">
        <v>455</v>
      </c>
    </row>
    <row r="236" spans="1:8" ht="14.45" x14ac:dyDescent="0.3">
      <c r="A236" t="s">
        <v>646</v>
      </c>
      <c r="B236" s="138" t="str">
        <f t="shared" si="3"/>
        <v>93383</v>
      </c>
      <c r="C236">
        <v>93383</v>
      </c>
      <c r="D236" t="s">
        <v>647</v>
      </c>
      <c r="E236" t="s">
        <v>648</v>
      </c>
      <c r="F236" s="131" t="s">
        <v>77</v>
      </c>
      <c r="G236" s="131" t="s">
        <v>85</v>
      </c>
      <c r="H236" s="131" t="s">
        <v>455</v>
      </c>
    </row>
    <row r="237" spans="1:8" x14ac:dyDescent="0.25">
      <c r="A237" t="s">
        <v>649</v>
      </c>
      <c r="B237" s="138" t="str">
        <f t="shared" si="3"/>
        <v>93888</v>
      </c>
      <c r="C237">
        <v>93888</v>
      </c>
      <c r="D237" t="s">
        <v>650</v>
      </c>
      <c r="E237" t="s">
        <v>119</v>
      </c>
      <c r="F237" s="131">
        <v>5</v>
      </c>
      <c r="G237" s="131" t="s">
        <v>107</v>
      </c>
      <c r="H237" s="131" t="s">
        <v>455</v>
      </c>
    </row>
    <row r="238" spans="1:8" ht="14.45" x14ac:dyDescent="0.3">
      <c r="A238" t="s">
        <v>651</v>
      </c>
      <c r="B238" s="138" t="str">
        <f t="shared" si="3"/>
        <v>93889</v>
      </c>
      <c r="C238">
        <v>93889</v>
      </c>
      <c r="D238" t="s">
        <v>652</v>
      </c>
      <c r="E238" t="s">
        <v>653</v>
      </c>
      <c r="F238" s="131" t="s">
        <v>77</v>
      </c>
      <c r="G238" s="131" t="s">
        <v>85</v>
      </c>
      <c r="H238" s="131" t="s">
        <v>455</v>
      </c>
    </row>
    <row r="239" spans="1:8" x14ac:dyDescent="0.25">
      <c r="A239" t="s">
        <v>654</v>
      </c>
      <c r="B239" s="138" t="str">
        <f t="shared" si="3"/>
        <v>93891</v>
      </c>
      <c r="C239">
        <v>93891</v>
      </c>
      <c r="D239" t="s">
        <v>655</v>
      </c>
      <c r="E239" t="s">
        <v>292</v>
      </c>
      <c r="F239" s="131" t="s">
        <v>77</v>
      </c>
      <c r="G239" s="131" t="s">
        <v>85</v>
      </c>
      <c r="H239" s="131" t="s">
        <v>455</v>
      </c>
    </row>
    <row r="240" spans="1:8" ht="14.45" x14ac:dyDescent="0.3">
      <c r="A240" t="s">
        <v>656</v>
      </c>
      <c r="B240" s="138" t="str">
        <f t="shared" si="3"/>
        <v>94235</v>
      </c>
      <c r="C240">
        <v>94235</v>
      </c>
      <c r="D240" t="s">
        <v>657</v>
      </c>
      <c r="E240" t="s">
        <v>199</v>
      </c>
      <c r="F240" s="131">
        <v>3</v>
      </c>
      <c r="G240" s="131" t="s">
        <v>107</v>
      </c>
      <c r="H240" s="131" t="s">
        <v>455</v>
      </c>
    </row>
    <row r="241" spans="1:8" ht="14.45" x14ac:dyDescent="0.3">
      <c r="A241" t="s">
        <v>658</v>
      </c>
      <c r="B241" s="138" t="str">
        <f t="shared" si="3"/>
        <v>93397</v>
      </c>
      <c r="C241">
        <v>93397</v>
      </c>
      <c r="D241" t="s">
        <v>659</v>
      </c>
      <c r="E241" t="s">
        <v>351</v>
      </c>
      <c r="F241" s="131" t="s">
        <v>77</v>
      </c>
      <c r="G241" s="131" t="s">
        <v>85</v>
      </c>
      <c r="H241" s="131" t="s">
        <v>455</v>
      </c>
    </row>
    <row r="242" spans="1:8" ht="14.45" x14ac:dyDescent="0.3">
      <c r="A242" t="s">
        <v>660</v>
      </c>
      <c r="B242" s="138" t="str">
        <f t="shared" si="3"/>
        <v>93893</v>
      </c>
      <c r="C242">
        <v>93893</v>
      </c>
      <c r="D242" t="s">
        <v>661</v>
      </c>
      <c r="E242" t="s">
        <v>662</v>
      </c>
      <c r="F242" s="131">
        <v>9</v>
      </c>
      <c r="G242" s="131" t="s">
        <v>80</v>
      </c>
      <c r="H242" s="131" t="s">
        <v>455</v>
      </c>
    </row>
    <row r="243" spans="1:8" ht="14.45" x14ac:dyDescent="0.3">
      <c r="A243" t="s">
        <v>663</v>
      </c>
      <c r="B243" s="138" t="str">
        <f t="shared" si="3"/>
        <v>93894</v>
      </c>
      <c r="C243">
        <v>93894</v>
      </c>
      <c r="D243" t="s">
        <v>664</v>
      </c>
      <c r="E243" t="s">
        <v>98</v>
      </c>
      <c r="F243" s="131">
        <v>4</v>
      </c>
      <c r="G243" s="131" t="s">
        <v>107</v>
      </c>
      <c r="H243" s="131" t="s">
        <v>455</v>
      </c>
    </row>
    <row r="244" spans="1:8" x14ac:dyDescent="0.25">
      <c r="A244" t="s">
        <v>665</v>
      </c>
      <c r="B244" s="138" t="str">
        <f t="shared" si="3"/>
        <v>93895</v>
      </c>
      <c r="C244">
        <v>93895</v>
      </c>
      <c r="D244" t="s">
        <v>666</v>
      </c>
      <c r="E244" t="s">
        <v>95</v>
      </c>
      <c r="F244" s="131" t="s">
        <v>77</v>
      </c>
      <c r="G244" s="131" t="s">
        <v>85</v>
      </c>
      <c r="H244" s="131" t="s">
        <v>455</v>
      </c>
    </row>
    <row r="245" spans="1:8" x14ac:dyDescent="0.25">
      <c r="A245" t="s">
        <v>667</v>
      </c>
      <c r="B245" s="138" t="str">
        <f t="shared" si="3"/>
        <v>93403</v>
      </c>
      <c r="C245">
        <v>93403</v>
      </c>
      <c r="D245" t="s">
        <v>668</v>
      </c>
      <c r="E245" t="s">
        <v>158</v>
      </c>
      <c r="F245" s="131" t="s">
        <v>77</v>
      </c>
      <c r="G245" s="131" t="s">
        <v>85</v>
      </c>
      <c r="H245" s="131" t="s">
        <v>455</v>
      </c>
    </row>
    <row r="246" spans="1:8" ht="14.45" x14ac:dyDescent="0.3">
      <c r="A246" t="s">
        <v>669</v>
      </c>
      <c r="B246" s="138" t="str">
        <f t="shared" si="3"/>
        <v>94195</v>
      </c>
      <c r="C246">
        <v>94195</v>
      </c>
      <c r="D246" t="s">
        <v>670</v>
      </c>
      <c r="E246" t="s">
        <v>671</v>
      </c>
      <c r="F246" s="131" t="s">
        <v>77</v>
      </c>
      <c r="G246" s="131" t="s">
        <v>85</v>
      </c>
      <c r="H246" s="131" t="s">
        <v>455</v>
      </c>
    </row>
    <row r="247" spans="1:8" ht="14.45" x14ac:dyDescent="0.3">
      <c r="A247" t="s">
        <v>672</v>
      </c>
      <c r="B247" s="138" t="str">
        <f t="shared" si="3"/>
        <v>91909</v>
      </c>
      <c r="C247">
        <v>91909</v>
      </c>
      <c r="D247" t="s">
        <v>673</v>
      </c>
      <c r="E247" t="s">
        <v>243</v>
      </c>
      <c r="F247" s="131">
        <v>5</v>
      </c>
      <c r="G247" s="131" t="s">
        <v>107</v>
      </c>
      <c r="H247" s="131" t="s">
        <v>455</v>
      </c>
    </row>
    <row r="248" spans="1:8" ht="14.45" x14ac:dyDescent="0.3">
      <c r="A248" t="s">
        <v>674</v>
      </c>
      <c r="B248" s="138" t="str">
        <f t="shared" si="3"/>
        <v>87754</v>
      </c>
      <c r="C248">
        <v>87754</v>
      </c>
      <c r="D248" t="s">
        <v>675</v>
      </c>
      <c r="E248" t="s">
        <v>92</v>
      </c>
      <c r="F248" s="131" t="s">
        <v>77</v>
      </c>
      <c r="G248" s="131" t="s">
        <v>85</v>
      </c>
      <c r="H248" s="131" t="s">
        <v>455</v>
      </c>
    </row>
    <row r="249" spans="1:8" x14ac:dyDescent="0.25">
      <c r="A249" t="s">
        <v>676</v>
      </c>
      <c r="B249" s="138" t="str">
        <f t="shared" si="3"/>
        <v>88083</v>
      </c>
      <c r="C249">
        <v>88083</v>
      </c>
      <c r="D249" t="s">
        <v>677</v>
      </c>
      <c r="E249" t="s">
        <v>373</v>
      </c>
      <c r="F249" s="131">
        <v>6</v>
      </c>
      <c r="G249" s="131" t="s">
        <v>80</v>
      </c>
      <c r="H249" s="131" t="s">
        <v>455</v>
      </c>
    </row>
    <row r="250" spans="1:8" ht="14.45" x14ac:dyDescent="0.3">
      <c r="A250" t="s">
        <v>678</v>
      </c>
      <c r="B250" s="138" t="str">
        <f t="shared" si="3"/>
        <v>92271</v>
      </c>
      <c r="C250">
        <v>92271</v>
      </c>
      <c r="D250" t="s">
        <v>679</v>
      </c>
      <c r="E250" t="s">
        <v>583</v>
      </c>
      <c r="F250" s="131" t="s">
        <v>77</v>
      </c>
      <c r="G250" s="131" t="s">
        <v>85</v>
      </c>
      <c r="H250" s="131" t="s">
        <v>455</v>
      </c>
    </row>
    <row r="251" spans="1:8" ht="14.45" x14ac:dyDescent="0.3">
      <c r="A251" t="s">
        <v>680</v>
      </c>
      <c r="B251" s="138" t="str">
        <f t="shared" si="3"/>
        <v>93897</v>
      </c>
      <c r="C251">
        <v>93897</v>
      </c>
      <c r="D251" t="s">
        <v>681</v>
      </c>
      <c r="E251" t="s">
        <v>180</v>
      </c>
      <c r="F251" s="131">
        <v>6</v>
      </c>
      <c r="G251" s="131" t="s">
        <v>80</v>
      </c>
      <c r="H251" s="131" t="s">
        <v>455</v>
      </c>
    </row>
    <row r="252" spans="1:8" ht="14.45" x14ac:dyDescent="0.3">
      <c r="A252" t="s">
        <v>682</v>
      </c>
      <c r="B252" s="138" t="str">
        <f t="shared" si="3"/>
        <v>92707</v>
      </c>
      <c r="C252">
        <v>92707</v>
      </c>
      <c r="D252" t="s">
        <v>683</v>
      </c>
      <c r="E252" t="s">
        <v>684</v>
      </c>
      <c r="F252" s="131">
        <v>9</v>
      </c>
      <c r="G252" s="131" t="s">
        <v>80</v>
      </c>
      <c r="H252" s="131" t="s">
        <v>455</v>
      </c>
    </row>
    <row r="253" spans="1:8" x14ac:dyDescent="0.25">
      <c r="A253" t="s">
        <v>685</v>
      </c>
      <c r="B253" s="138" t="str">
        <f t="shared" si="3"/>
        <v>94199</v>
      </c>
      <c r="C253">
        <v>94199</v>
      </c>
      <c r="D253" t="s">
        <v>686</v>
      </c>
      <c r="E253" t="s">
        <v>103</v>
      </c>
      <c r="F253" s="131">
        <v>6</v>
      </c>
      <c r="G253" s="131" t="s">
        <v>80</v>
      </c>
      <c r="H253" s="131" t="s">
        <v>455</v>
      </c>
    </row>
    <row r="254" spans="1:8" ht="14.45" x14ac:dyDescent="0.3">
      <c r="A254" t="s">
        <v>687</v>
      </c>
      <c r="B254" s="138" t="str">
        <f t="shared" si="3"/>
        <v>90473</v>
      </c>
      <c r="C254">
        <v>90473</v>
      </c>
      <c r="D254" t="s">
        <v>688</v>
      </c>
      <c r="E254" t="s">
        <v>92</v>
      </c>
      <c r="F254" s="131">
        <v>4</v>
      </c>
      <c r="G254" s="131" t="s">
        <v>107</v>
      </c>
      <c r="H254" s="131" t="s">
        <v>455</v>
      </c>
    </row>
    <row r="255" spans="1:8" ht="14.45" x14ac:dyDescent="0.3">
      <c r="A255" t="s">
        <v>689</v>
      </c>
      <c r="B255" s="138" t="str">
        <f t="shared" si="3"/>
        <v>93903</v>
      </c>
      <c r="C255">
        <v>93903</v>
      </c>
      <c r="D255" t="s">
        <v>690</v>
      </c>
      <c r="E255" t="s">
        <v>691</v>
      </c>
      <c r="F255" s="131">
        <v>9</v>
      </c>
      <c r="G255" s="131" t="s">
        <v>80</v>
      </c>
      <c r="H255" s="131" t="s">
        <v>455</v>
      </c>
    </row>
    <row r="256" spans="1:8" ht="14.45" x14ac:dyDescent="0.3">
      <c r="A256" t="s">
        <v>692</v>
      </c>
      <c r="B256" s="138" t="str">
        <f t="shared" si="3"/>
        <v>92729</v>
      </c>
      <c r="C256">
        <v>92729</v>
      </c>
      <c r="D256" t="s">
        <v>693</v>
      </c>
      <c r="E256" t="s">
        <v>209</v>
      </c>
      <c r="F256" s="131">
        <v>5</v>
      </c>
      <c r="G256" s="131" t="s">
        <v>107</v>
      </c>
      <c r="H256" s="131" t="s">
        <v>455</v>
      </c>
    </row>
    <row r="257" spans="1:8" ht="14.45" x14ac:dyDescent="0.3">
      <c r="A257" t="s">
        <v>694</v>
      </c>
      <c r="B257" s="138" t="str">
        <f t="shared" si="3"/>
        <v>93423</v>
      </c>
      <c r="C257">
        <v>93423</v>
      </c>
      <c r="D257" t="s">
        <v>695</v>
      </c>
      <c r="E257" t="s">
        <v>483</v>
      </c>
      <c r="F257" s="131">
        <v>8</v>
      </c>
      <c r="G257" s="131" t="s">
        <v>80</v>
      </c>
      <c r="H257" s="131" t="s">
        <v>455</v>
      </c>
    </row>
    <row r="258" spans="1:8" ht="14.45" x14ac:dyDescent="0.3">
      <c r="A258" t="s">
        <v>696</v>
      </c>
      <c r="B258" s="138" t="str">
        <f t="shared" si="3"/>
        <v>93774</v>
      </c>
      <c r="C258">
        <v>93774</v>
      </c>
      <c r="D258" t="s">
        <v>697</v>
      </c>
      <c r="E258" t="s">
        <v>158</v>
      </c>
      <c r="F258" s="131" t="s">
        <v>77</v>
      </c>
      <c r="G258" s="131" t="s">
        <v>85</v>
      </c>
      <c r="H258" s="131" t="s">
        <v>455</v>
      </c>
    </row>
    <row r="259" spans="1:8" x14ac:dyDescent="0.25">
      <c r="A259" t="s">
        <v>698</v>
      </c>
      <c r="B259" s="138" t="str">
        <f t="shared" ref="B259:B297" si="4">MID(A259,2,5)</f>
        <v>93433</v>
      </c>
      <c r="C259">
        <v>93433</v>
      </c>
      <c r="D259" t="s">
        <v>699</v>
      </c>
      <c r="E259" t="s">
        <v>700</v>
      </c>
      <c r="F259" s="131" t="s">
        <v>77</v>
      </c>
      <c r="G259" s="131" t="s">
        <v>85</v>
      </c>
      <c r="H259" s="131" t="s">
        <v>455</v>
      </c>
    </row>
    <row r="260" spans="1:8" ht="14.45" x14ac:dyDescent="0.3">
      <c r="A260" t="s">
        <v>701</v>
      </c>
      <c r="B260" s="138" t="str">
        <f t="shared" si="4"/>
        <v>93586</v>
      </c>
      <c r="C260">
        <v>93586</v>
      </c>
      <c r="D260" t="s">
        <v>702</v>
      </c>
      <c r="E260" t="s">
        <v>152</v>
      </c>
      <c r="F260" s="131">
        <v>5</v>
      </c>
      <c r="G260" s="131" t="s">
        <v>107</v>
      </c>
      <c r="H260" s="131" t="s">
        <v>455</v>
      </c>
    </row>
    <row r="261" spans="1:8" ht="14.45" x14ac:dyDescent="0.3">
      <c r="A261" t="s">
        <v>703</v>
      </c>
      <c r="B261" s="138" t="str">
        <f t="shared" si="4"/>
        <v>93907</v>
      </c>
      <c r="C261">
        <v>93907</v>
      </c>
      <c r="D261" t="s">
        <v>704</v>
      </c>
      <c r="E261" t="s">
        <v>124</v>
      </c>
      <c r="F261" s="131">
        <v>6</v>
      </c>
      <c r="G261" s="131" t="s">
        <v>80</v>
      </c>
      <c r="H261" s="131" t="s">
        <v>455</v>
      </c>
    </row>
    <row r="262" spans="1:8" ht="14.45" x14ac:dyDescent="0.3">
      <c r="A262" t="s">
        <v>705</v>
      </c>
      <c r="B262" s="138" t="str">
        <f t="shared" si="4"/>
        <v>91990</v>
      </c>
      <c r="C262">
        <v>91990</v>
      </c>
      <c r="D262" t="s">
        <v>706</v>
      </c>
      <c r="E262" t="s">
        <v>95</v>
      </c>
      <c r="F262" s="131" t="s">
        <v>77</v>
      </c>
      <c r="G262" s="131" t="s">
        <v>85</v>
      </c>
      <c r="H262" s="131" t="s">
        <v>455</v>
      </c>
    </row>
    <row r="263" spans="1:8" x14ac:dyDescent="0.25">
      <c r="A263" t="s">
        <v>707</v>
      </c>
      <c r="B263" s="138" t="str">
        <f t="shared" si="4"/>
        <v>91785</v>
      </c>
      <c r="C263">
        <v>91785</v>
      </c>
      <c r="D263" t="s">
        <v>708</v>
      </c>
      <c r="E263" t="s">
        <v>255</v>
      </c>
      <c r="F263" s="131" t="s">
        <v>77</v>
      </c>
      <c r="G263" s="131" t="s">
        <v>85</v>
      </c>
      <c r="H263" s="131" t="s">
        <v>455</v>
      </c>
    </row>
    <row r="264" spans="1:8" ht="14.45" x14ac:dyDescent="0.3">
      <c r="A264" t="s">
        <v>709</v>
      </c>
      <c r="B264" s="138" t="str">
        <f t="shared" si="4"/>
        <v>92692</v>
      </c>
      <c r="C264">
        <v>92692</v>
      </c>
      <c r="D264" t="s">
        <v>710</v>
      </c>
      <c r="E264" t="s">
        <v>113</v>
      </c>
      <c r="F264" s="131" t="s">
        <v>77</v>
      </c>
      <c r="G264" s="131" t="s">
        <v>85</v>
      </c>
      <c r="H264" s="131" t="s">
        <v>455</v>
      </c>
    </row>
    <row r="265" spans="1:8" x14ac:dyDescent="0.25">
      <c r="A265" t="s">
        <v>711</v>
      </c>
      <c r="B265" s="138" t="str">
        <f t="shared" si="4"/>
        <v>90783</v>
      </c>
      <c r="C265">
        <v>90783</v>
      </c>
      <c r="D265" t="s">
        <v>712</v>
      </c>
      <c r="E265" t="s">
        <v>295</v>
      </c>
      <c r="F265" s="131" t="s">
        <v>77</v>
      </c>
      <c r="G265" s="131" t="s">
        <v>85</v>
      </c>
      <c r="H265" s="131" t="s">
        <v>455</v>
      </c>
    </row>
    <row r="266" spans="1:8" ht="14.45" x14ac:dyDescent="0.3">
      <c r="A266" t="s">
        <v>713</v>
      </c>
      <c r="B266" s="138" t="str">
        <f t="shared" si="4"/>
        <v>93448</v>
      </c>
      <c r="C266">
        <v>93448</v>
      </c>
      <c r="D266" t="s">
        <v>714</v>
      </c>
      <c r="E266" t="s">
        <v>715</v>
      </c>
      <c r="F266" s="131" t="s">
        <v>77</v>
      </c>
      <c r="G266" s="131" t="s">
        <v>85</v>
      </c>
      <c r="H266" s="131" t="s">
        <v>455</v>
      </c>
    </row>
    <row r="267" spans="1:8" ht="14.45" x14ac:dyDescent="0.3">
      <c r="A267" t="s">
        <v>716</v>
      </c>
      <c r="B267" s="138" t="str">
        <f t="shared" si="4"/>
        <v>90784</v>
      </c>
      <c r="C267">
        <v>90784</v>
      </c>
      <c r="D267" t="s">
        <v>717</v>
      </c>
      <c r="E267" t="s">
        <v>684</v>
      </c>
      <c r="F267" s="131" t="s">
        <v>77</v>
      </c>
      <c r="G267" s="131" t="s">
        <v>85</v>
      </c>
      <c r="H267" s="131" t="s">
        <v>455</v>
      </c>
    </row>
    <row r="268" spans="1:8" x14ac:dyDescent="0.25">
      <c r="A268" t="s">
        <v>718</v>
      </c>
      <c r="B268" s="138" t="str">
        <f t="shared" si="4"/>
        <v>80905</v>
      </c>
      <c r="C268">
        <v>80905</v>
      </c>
      <c r="D268" t="s">
        <v>719</v>
      </c>
      <c r="E268" t="s">
        <v>720</v>
      </c>
      <c r="F268" s="131">
        <v>7</v>
      </c>
      <c r="G268" s="131" t="s">
        <v>80</v>
      </c>
      <c r="H268" s="131" t="s">
        <v>455</v>
      </c>
    </row>
    <row r="269" spans="1:8" x14ac:dyDescent="0.25">
      <c r="A269" t="s">
        <v>721</v>
      </c>
      <c r="B269" s="138" t="str">
        <f t="shared" si="4"/>
        <v>93453</v>
      </c>
      <c r="C269">
        <v>93453</v>
      </c>
      <c r="D269" t="s">
        <v>722</v>
      </c>
      <c r="E269" t="s">
        <v>152</v>
      </c>
      <c r="F269" s="131" t="s">
        <v>77</v>
      </c>
      <c r="G269" s="131" t="s">
        <v>85</v>
      </c>
      <c r="H269" s="131" t="s">
        <v>455</v>
      </c>
    </row>
    <row r="270" spans="1:8" ht="14.45" x14ac:dyDescent="0.3">
      <c r="A270" t="s">
        <v>723</v>
      </c>
      <c r="B270" s="138" t="str">
        <f t="shared" si="4"/>
        <v>94029</v>
      </c>
      <c r="C270">
        <v>94029</v>
      </c>
      <c r="D270" t="s">
        <v>724</v>
      </c>
      <c r="E270" t="s">
        <v>167</v>
      </c>
      <c r="F270" s="131">
        <v>5</v>
      </c>
      <c r="G270" s="131" t="s">
        <v>107</v>
      </c>
      <c r="H270" s="131" t="s">
        <v>455</v>
      </c>
    </row>
    <row r="271" spans="1:8" ht="14.45" x14ac:dyDescent="0.3">
      <c r="A271" t="s">
        <v>725</v>
      </c>
      <c r="B271" s="138" t="str">
        <f t="shared" si="4"/>
        <v>93662</v>
      </c>
      <c r="C271">
        <v>93662</v>
      </c>
      <c r="D271" t="s">
        <v>726</v>
      </c>
      <c r="E271" t="s">
        <v>113</v>
      </c>
      <c r="F271" s="131">
        <v>9</v>
      </c>
      <c r="G271" s="131" t="s">
        <v>80</v>
      </c>
      <c r="H271" s="131" t="s">
        <v>455</v>
      </c>
    </row>
    <row r="272" spans="1:8" x14ac:dyDescent="0.25">
      <c r="A272" t="s">
        <v>727</v>
      </c>
      <c r="B272" s="138" t="str">
        <f t="shared" si="4"/>
        <v>93908</v>
      </c>
      <c r="C272">
        <v>93908</v>
      </c>
      <c r="D272" t="s">
        <v>728</v>
      </c>
      <c r="E272" t="s">
        <v>103</v>
      </c>
      <c r="F272" s="131">
        <v>1</v>
      </c>
      <c r="G272" s="131" t="s">
        <v>107</v>
      </c>
      <c r="H272" s="131" t="s">
        <v>455</v>
      </c>
    </row>
    <row r="273" spans="1:8" x14ac:dyDescent="0.25">
      <c r="A273" t="s">
        <v>729</v>
      </c>
      <c r="B273" s="138" t="str">
        <f t="shared" si="4"/>
        <v>93906</v>
      </c>
      <c r="C273">
        <v>93906</v>
      </c>
      <c r="D273" t="s">
        <v>730</v>
      </c>
      <c r="E273" t="s">
        <v>138</v>
      </c>
      <c r="F273" s="131">
        <v>8</v>
      </c>
      <c r="G273" s="131" t="s">
        <v>80</v>
      </c>
      <c r="H273" s="131" t="s">
        <v>455</v>
      </c>
    </row>
    <row r="274" spans="1:8" x14ac:dyDescent="0.25">
      <c r="A274" t="s">
        <v>731</v>
      </c>
      <c r="B274" s="138" t="str">
        <f t="shared" si="4"/>
        <v>92876</v>
      </c>
      <c r="C274">
        <v>92876</v>
      </c>
      <c r="D274" t="s">
        <v>732</v>
      </c>
      <c r="E274" t="s">
        <v>483</v>
      </c>
      <c r="F274" s="131" t="s">
        <v>77</v>
      </c>
      <c r="G274" s="131" t="s">
        <v>85</v>
      </c>
      <c r="H274" s="131" t="s">
        <v>455</v>
      </c>
    </row>
    <row r="275" spans="1:8" ht="14.45" x14ac:dyDescent="0.3">
      <c r="A275" t="s">
        <v>733</v>
      </c>
      <c r="B275" s="138" t="str">
        <f t="shared" si="4"/>
        <v>87297</v>
      </c>
      <c r="C275">
        <v>87297</v>
      </c>
      <c r="D275" t="s">
        <v>734</v>
      </c>
      <c r="E275" t="s">
        <v>167</v>
      </c>
      <c r="F275" s="131">
        <v>8</v>
      </c>
      <c r="G275" s="131" t="s">
        <v>80</v>
      </c>
      <c r="H275" s="131" t="s">
        <v>455</v>
      </c>
    </row>
    <row r="276" spans="1:8" ht="14.45" x14ac:dyDescent="0.3">
      <c r="A276" t="s">
        <v>735</v>
      </c>
      <c r="B276" s="138" t="str">
        <f t="shared" si="4"/>
        <v>93909</v>
      </c>
      <c r="C276">
        <v>93909</v>
      </c>
      <c r="D276" t="s">
        <v>425</v>
      </c>
      <c r="E276" t="s">
        <v>310</v>
      </c>
      <c r="F276" s="131">
        <v>7</v>
      </c>
      <c r="G276" s="131" t="s">
        <v>80</v>
      </c>
      <c r="H276" s="131" t="s">
        <v>455</v>
      </c>
    </row>
    <row r="277" spans="1:8" ht="14.45" x14ac:dyDescent="0.3">
      <c r="A277" t="s">
        <v>736</v>
      </c>
      <c r="B277" s="138" t="str">
        <f t="shared" si="4"/>
        <v>93910</v>
      </c>
      <c r="C277">
        <v>93910</v>
      </c>
      <c r="D277" t="s">
        <v>737</v>
      </c>
      <c r="E277" t="s">
        <v>152</v>
      </c>
      <c r="F277" s="131">
        <v>7</v>
      </c>
      <c r="G277" s="131" t="s">
        <v>80</v>
      </c>
      <c r="H277" s="131" t="s">
        <v>455</v>
      </c>
    </row>
    <row r="278" spans="1:8" ht="14.45" x14ac:dyDescent="0.3">
      <c r="A278" t="s">
        <v>738</v>
      </c>
      <c r="B278" s="138" t="str">
        <f t="shared" si="4"/>
        <v>90787</v>
      </c>
      <c r="C278">
        <v>90787</v>
      </c>
      <c r="D278" t="s">
        <v>739</v>
      </c>
      <c r="E278" t="s">
        <v>420</v>
      </c>
      <c r="F278" s="131">
        <v>4</v>
      </c>
      <c r="G278" s="131" t="s">
        <v>107</v>
      </c>
      <c r="H278" s="131" t="s">
        <v>455</v>
      </c>
    </row>
    <row r="279" spans="1:8" ht="14.45" x14ac:dyDescent="0.3">
      <c r="A279" t="s">
        <v>740</v>
      </c>
      <c r="B279" s="138" t="str">
        <f t="shared" si="4"/>
        <v>82938</v>
      </c>
      <c r="C279">
        <v>82938</v>
      </c>
      <c r="D279" t="s">
        <v>741</v>
      </c>
      <c r="E279" t="s">
        <v>170</v>
      </c>
      <c r="F279" s="131">
        <v>8</v>
      </c>
      <c r="G279" s="131" t="s">
        <v>80</v>
      </c>
      <c r="H279" s="131" t="s">
        <v>455</v>
      </c>
    </row>
    <row r="280" spans="1:8" ht="14.45" x14ac:dyDescent="0.3">
      <c r="A280" t="s">
        <v>742</v>
      </c>
      <c r="B280" s="138" t="str">
        <f t="shared" si="4"/>
        <v>90998</v>
      </c>
      <c r="C280">
        <v>90998</v>
      </c>
      <c r="D280" t="s">
        <v>741</v>
      </c>
      <c r="E280" t="s">
        <v>164</v>
      </c>
      <c r="F280" s="131" t="s">
        <v>77</v>
      </c>
      <c r="G280" s="131" t="s">
        <v>85</v>
      </c>
      <c r="H280" s="131" t="s">
        <v>455</v>
      </c>
    </row>
    <row r="281" spans="1:8" ht="14.45" x14ac:dyDescent="0.3">
      <c r="A281" t="s">
        <v>743</v>
      </c>
      <c r="B281" s="138" t="str">
        <f t="shared" si="4"/>
        <v>91698</v>
      </c>
      <c r="C281">
        <v>91698</v>
      </c>
      <c r="D281" t="s">
        <v>744</v>
      </c>
      <c r="E281" t="s">
        <v>152</v>
      </c>
      <c r="F281" s="131" t="s">
        <v>77</v>
      </c>
      <c r="G281" s="131" t="s">
        <v>85</v>
      </c>
      <c r="H281" s="131" t="s">
        <v>455</v>
      </c>
    </row>
    <row r="282" spans="1:8" x14ac:dyDescent="0.25">
      <c r="A282" t="s">
        <v>745</v>
      </c>
      <c r="B282" s="138" t="str">
        <f t="shared" si="4"/>
        <v>91796</v>
      </c>
      <c r="C282">
        <v>91796</v>
      </c>
      <c r="D282" t="s">
        <v>746</v>
      </c>
      <c r="E282" t="s">
        <v>747</v>
      </c>
      <c r="F282" s="131">
        <v>5</v>
      </c>
      <c r="G282" s="131" t="s">
        <v>107</v>
      </c>
      <c r="H282" s="131" t="s">
        <v>455</v>
      </c>
    </row>
    <row r="283" spans="1:8" x14ac:dyDescent="0.25">
      <c r="A283" t="s">
        <v>748</v>
      </c>
      <c r="B283" s="138" t="str">
        <f t="shared" si="4"/>
        <v>93002</v>
      </c>
      <c r="C283">
        <v>93002</v>
      </c>
      <c r="D283" t="s">
        <v>749</v>
      </c>
      <c r="E283" t="s">
        <v>167</v>
      </c>
      <c r="F283" s="131">
        <v>6</v>
      </c>
      <c r="G283" s="131" t="s">
        <v>80</v>
      </c>
      <c r="H283" s="131" t="s">
        <v>455</v>
      </c>
    </row>
    <row r="284" spans="1:8" x14ac:dyDescent="0.25">
      <c r="A284" t="s">
        <v>750</v>
      </c>
      <c r="B284" s="138" t="str">
        <f t="shared" si="4"/>
        <v>92894</v>
      </c>
      <c r="C284">
        <v>92894</v>
      </c>
      <c r="D284" t="s">
        <v>438</v>
      </c>
      <c r="E284" t="s">
        <v>751</v>
      </c>
      <c r="F284" s="131">
        <v>8</v>
      </c>
      <c r="G284" s="131" t="s">
        <v>80</v>
      </c>
      <c r="H284" s="131" t="s">
        <v>455</v>
      </c>
    </row>
    <row r="285" spans="1:8" ht="14.45" x14ac:dyDescent="0.3">
      <c r="A285" t="s">
        <v>752</v>
      </c>
      <c r="B285" s="138" t="str">
        <f t="shared" si="4"/>
        <v>94028</v>
      </c>
      <c r="C285">
        <v>94028</v>
      </c>
      <c r="D285" t="s">
        <v>753</v>
      </c>
      <c r="E285" t="s">
        <v>754</v>
      </c>
      <c r="F285" s="131" t="s">
        <v>77</v>
      </c>
      <c r="G285" s="131" t="s">
        <v>85</v>
      </c>
      <c r="H285" s="131" t="s">
        <v>455</v>
      </c>
    </row>
    <row r="286" spans="1:8" ht="14.45" x14ac:dyDescent="0.3">
      <c r="A286" t="s">
        <v>755</v>
      </c>
      <c r="B286" s="138" t="str">
        <f t="shared" si="4"/>
        <v>92896</v>
      </c>
      <c r="C286">
        <v>92896</v>
      </c>
      <c r="D286" t="s">
        <v>756</v>
      </c>
      <c r="E286" t="s">
        <v>132</v>
      </c>
      <c r="F286" s="131">
        <v>7</v>
      </c>
      <c r="G286" s="131" t="s">
        <v>80</v>
      </c>
      <c r="H286" s="131" t="s">
        <v>455</v>
      </c>
    </row>
    <row r="287" spans="1:8" x14ac:dyDescent="0.25">
      <c r="A287" t="s">
        <v>757</v>
      </c>
      <c r="B287" s="138" t="str">
        <f t="shared" si="4"/>
        <v>93913</v>
      </c>
      <c r="C287">
        <v>93913</v>
      </c>
      <c r="D287" t="s">
        <v>758</v>
      </c>
      <c r="E287" t="s">
        <v>255</v>
      </c>
      <c r="F287" s="131" t="s">
        <v>77</v>
      </c>
      <c r="G287" s="131" t="s">
        <v>85</v>
      </c>
      <c r="H287" s="131" t="s">
        <v>455</v>
      </c>
    </row>
    <row r="288" spans="1:8" x14ac:dyDescent="0.25">
      <c r="A288" t="s">
        <v>759</v>
      </c>
      <c r="B288" s="138" t="str">
        <f t="shared" si="4"/>
        <v>94194</v>
      </c>
      <c r="C288">
        <v>94194</v>
      </c>
      <c r="D288" t="s">
        <v>758</v>
      </c>
      <c r="E288" t="s">
        <v>98</v>
      </c>
      <c r="F288" s="131">
        <v>4</v>
      </c>
      <c r="G288" s="131" t="s">
        <v>107</v>
      </c>
      <c r="H288" s="131" t="s">
        <v>455</v>
      </c>
    </row>
    <row r="289" spans="1:8" x14ac:dyDescent="0.25">
      <c r="A289" t="s">
        <v>760</v>
      </c>
      <c r="B289" s="138" t="str">
        <f t="shared" si="4"/>
        <v>94023</v>
      </c>
      <c r="C289">
        <v>94023</v>
      </c>
      <c r="D289" t="s">
        <v>761</v>
      </c>
      <c r="E289" t="s">
        <v>152</v>
      </c>
      <c r="F289" s="131" t="s">
        <v>77</v>
      </c>
      <c r="G289" s="131" t="s">
        <v>85</v>
      </c>
      <c r="H289" s="131" t="s">
        <v>455</v>
      </c>
    </row>
    <row r="290" spans="1:8" x14ac:dyDescent="0.25">
      <c r="A290" t="s">
        <v>762</v>
      </c>
      <c r="B290" s="138" t="str">
        <f t="shared" si="4"/>
        <v>92901</v>
      </c>
      <c r="C290">
        <v>92901</v>
      </c>
      <c r="D290" t="s">
        <v>763</v>
      </c>
      <c r="E290" t="s">
        <v>135</v>
      </c>
      <c r="F290" s="131">
        <v>9</v>
      </c>
      <c r="G290" s="131" t="s">
        <v>80</v>
      </c>
      <c r="H290" s="131" t="s">
        <v>455</v>
      </c>
    </row>
    <row r="291" spans="1:8" ht="14.45" x14ac:dyDescent="0.3">
      <c r="A291" t="s">
        <v>764</v>
      </c>
      <c r="B291" s="138" t="str">
        <f t="shared" si="4"/>
        <v>93914</v>
      </c>
      <c r="C291">
        <v>93914</v>
      </c>
      <c r="D291" t="s">
        <v>765</v>
      </c>
      <c r="E291" t="s">
        <v>330</v>
      </c>
      <c r="F291" s="131" t="s">
        <v>77</v>
      </c>
      <c r="G291" s="131" t="s">
        <v>85</v>
      </c>
      <c r="H291" s="131" t="s">
        <v>455</v>
      </c>
    </row>
    <row r="292" spans="1:8" x14ac:dyDescent="0.25">
      <c r="A292" t="s">
        <v>766</v>
      </c>
      <c r="B292" s="138" t="str">
        <f t="shared" si="4"/>
        <v>93472</v>
      </c>
      <c r="C292">
        <v>93472</v>
      </c>
      <c r="D292" t="s">
        <v>767</v>
      </c>
      <c r="E292" t="s">
        <v>263</v>
      </c>
      <c r="F292" s="131" t="s">
        <v>77</v>
      </c>
      <c r="G292" s="131" t="s">
        <v>85</v>
      </c>
      <c r="H292" s="131" t="s">
        <v>455</v>
      </c>
    </row>
    <row r="293" spans="1:8" ht="14.45" x14ac:dyDescent="0.3">
      <c r="A293" t="s">
        <v>768</v>
      </c>
      <c r="B293" s="138" t="str">
        <f t="shared" si="4"/>
        <v>94182</v>
      </c>
      <c r="C293">
        <v>94182</v>
      </c>
      <c r="D293" t="s">
        <v>769</v>
      </c>
      <c r="E293" t="s">
        <v>152</v>
      </c>
      <c r="F293" s="131" t="s">
        <v>77</v>
      </c>
      <c r="G293" s="131" t="s">
        <v>85</v>
      </c>
      <c r="H293" s="131" t="s">
        <v>455</v>
      </c>
    </row>
    <row r="294" spans="1:8" ht="14.45" x14ac:dyDescent="0.3">
      <c r="A294" t="s">
        <v>770</v>
      </c>
      <c r="B294" s="138" t="str">
        <f t="shared" si="4"/>
        <v>93473</v>
      </c>
      <c r="C294">
        <v>93473</v>
      </c>
      <c r="D294" t="s">
        <v>771</v>
      </c>
      <c r="E294" t="s">
        <v>152</v>
      </c>
      <c r="F294" s="131" t="s">
        <v>77</v>
      </c>
      <c r="G294" s="131" t="s">
        <v>85</v>
      </c>
      <c r="H294" s="131" t="s">
        <v>455</v>
      </c>
    </row>
    <row r="295" spans="1:8" ht="14.45" x14ac:dyDescent="0.3">
      <c r="A295" t="s">
        <v>772</v>
      </c>
      <c r="B295" s="138" t="str">
        <f t="shared" si="4"/>
        <v>82922</v>
      </c>
      <c r="C295">
        <v>82922</v>
      </c>
      <c r="D295" t="s">
        <v>773</v>
      </c>
      <c r="E295" t="s">
        <v>113</v>
      </c>
      <c r="F295" s="131" t="s">
        <v>77</v>
      </c>
      <c r="G295" s="131" t="s">
        <v>85</v>
      </c>
      <c r="H295" s="131" t="s">
        <v>455</v>
      </c>
    </row>
    <row r="296" spans="1:8" x14ac:dyDescent="0.25">
      <c r="A296" t="s">
        <v>774</v>
      </c>
      <c r="B296" s="138" t="str">
        <f t="shared" si="4"/>
        <v>93481</v>
      </c>
      <c r="C296">
        <v>93481</v>
      </c>
      <c r="D296" t="s">
        <v>775</v>
      </c>
      <c r="E296" t="s">
        <v>292</v>
      </c>
      <c r="F296" s="131">
        <v>8</v>
      </c>
      <c r="G296" s="131" t="s">
        <v>80</v>
      </c>
      <c r="H296" s="131" t="s">
        <v>455</v>
      </c>
    </row>
    <row r="297" spans="1:8" x14ac:dyDescent="0.25">
      <c r="A297" t="s">
        <v>776</v>
      </c>
      <c r="B297" s="138" t="str">
        <f t="shared" si="4"/>
        <v>94193</v>
      </c>
      <c r="C297">
        <v>94193</v>
      </c>
      <c r="D297" t="s">
        <v>777</v>
      </c>
      <c r="E297" t="s">
        <v>152</v>
      </c>
      <c r="F297" s="131" t="s">
        <v>77</v>
      </c>
      <c r="G297" s="131" t="s">
        <v>85</v>
      </c>
      <c r="H297" s="131" t="s">
        <v>455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workbookViewId="0">
      <selection activeCell="B3" sqref="B3"/>
    </sheetView>
  </sheetViews>
  <sheetFormatPr defaultRowHeight="15" x14ac:dyDescent="0.25"/>
  <cols>
    <col min="1" max="1" width="7.42578125" bestFit="1" customWidth="1"/>
    <col min="2" max="3" width="7.42578125" customWidth="1"/>
    <col min="4" max="4" width="18.5703125" bestFit="1" customWidth="1"/>
    <col min="5" max="5" width="12.28515625" bestFit="1" customWidth="1"/>
    <col min="6" max="6" width="5.7109375" style="131" bestFit="1" customWidth="1"/>
    <col min="7" max="7" width="12.7109375" style="131" bestFit="1" customWidth="1"/>
    <col min="8" max="8" width="6.28515625" style="131" bestFit="1" customWidth="1"/>
  </cols>
  <sheetData>
    <row r="1" spans="1:8" ht="15.75" x14ac:dyDescent="0.25">
      <c r="A1" t="s">
        <v>78</v>
      </c>
      <c r="D1" s="129" t="s">
        <v>34</v>
      </c>
      <c r="E1" s="129" t="s">
        <v>33</v>
      </c>
      <c r="F1" s="130" t="s">
        <v>79</v>
      </c>
      <c r="G1" s="130" t="s">
        <v>80</v>
      </c>
      <c r="H1" s="131" t="s">
        <v>81</v>
      </c>
    </row>
    <row r="2" spans="1:8" ht="14.45" x14ac:dyDescent="0.3">
      <c r="A2" t="s">
        <v>82</v>
      </c>
      <c r="B2" s="138" t="str">
        <f>MID(A2,2,5)</f>
        <v>90867</v>
      </c>
      <c r="C2">
        <v>90867</v>
      </c>
      <c r="D2" t="s">
        <v>83</v>
      </c>
      <c r="E2" t="s">
        <v>84</v>
      </c>
      <c r="F2" s="131">
        <v>10</v>
      </c>
      <c r="G2" s="131" t="s">
        <v>80</v>
      </c>
      <c r="H2" s="131" t="s">
        <v>86</v>
      </c>
    </row>
    <row r="3" spans="1:8" ht="14.45" x14ac:dyDescent="0.3">
      <c r="A3" t="s">
        <v>87</v>
      </c>
      <c r="B3" s="138" t="str">
        <f t="shared" ref="B3:B66" si="0">MID(A3,2,5)</f>
        <v>94027</v>
      </c>
      <c r="C3">
        <v>94027</v>
      </c>
      <c r="D3" t="s">
        <v>88</v>
      </c>
      <c r="E3" t="s">
        <v>89</v>
      </c>
      <c r="F3" s="131">
        <v>9</v>
      </c>
      <c r="G3" s="131" t="s">
        <v>80</v>
      </c>
      <c r="H3" s="131" t="s">
        <v>86</v>
      </c>
    </row>
    <row r="4" spans="1:8" ht="14.45" x14ac:dyDescent="0.3">
      <c r="A4" t="s">
        <v>90</v>
      </c>
      <c r="B4" s="138" t="str">
        <f t="shared" si="0"/>
        <v>93195</v>
      </c>
      <c r="C4">
        <v>93195</v>
      </c>
      <c r="D4" t="s">
        <v>91</v>
      </c>
      <c r="E4" t="s">
        <v>92</v>
      </c>
      <c r="F4" s="131">
        <v>7</v>
      </c>
      <c r="G4" s="131" t="s">
        <v>80</v>
      </c>
      <c r="H4" s="131" t="s">
        <v>86</v>
      </c>
    </row>
    <row r="5" spans="1:8" ht="14.45" x14ac:dyDescent="0.3">
      <c r="A5" t="s">
        <v>93</v>
      </c>
      <c r="B5" s="138" t="str">
        <f t="shared" si="0"/>
        <v>94152</v>
      </c>
      <c r="C5">
        <v>94152</v>
      </c>
      <c r="D5" t="s">
        <v>94</v>
      </c>
      <c r="E5" t="s">
        <v>95</v>
      </c>
      <c r="F5" s="131">
        <v>10</v>
      </c>
      <c r="G5" s="131" t="s">
        <v>80</v>
      </c>
      <c r="H5" s="131" t="s">
        <v>86</v>
      </c>
    </row>
    <row r="6" spans="1:8" ht="14.45" x14ac:dyDescent="0.3">
      <c r="A6" t="s">
        <v>96</v>
      </c>
      <c r="B6" s="138" t="str">
        <f t="shared" si="0"/>
        <v>90848</v>
      </c>
      <c r="C6">
        <v>90848</v>
      </c>
      <c r="D6" t="s">
        <v>97</v>
      </c>
      <c r="E6" t="s">
        <v>98</v>
      </c>
      <c r="F6" s="131">
        <v>9</v>
      </c>
      <c r="G6" s="131" t="s">
        <v>80</v>
      </c>
      <c r="H6" s="131" t="s">
        <v>86</v>
      </c>
    </row>
    <row r="7" spans="1:8" ht="14.45" x14ac:dyDescent="0.3">
      <c r="A7" t="s">
        <v>99</v>
      </c>
      <c r="B7" s="138" t="str">
        <f t="shared" si="0"/>
        <v>93207</v>
      </c>
      <c r="C7">
        <v>93207</v>
      </c>
      <c r="D7" t="s">
        <v>100</v>
      </c>
      <c r="E7" t="s">
        <v>92</v>
      </c>
      <c r="F7" s="131" t="s">
        <v>77</v>
      </c>
      <c r="G7" s="131" t="s">
        <v>85</v>
      </c>
      <c r="H7" s="131" t="s">
        <v>86</v>
      </c>
    </row>
    <row r="8" spans="1:8" x14ac:dyDescent="0.25">
      <c r="A8" t="s">
        <v>101</v>
      </c>
      <c r="B8" s="138" t="str">
        <f t="shared" si="0"/>
        <v>93211</v>
      </c>
      <c r="C8">
        <v>93211</v>
      </c>
      <c r="D8" t="s">
        <v>102</v>
      </c>
      <c r="E8" t="s">
        <v>103</v>
      </c>
      <c r="F8" s="131">
        <v>10</v>
      </c>
      <c r="G8" s="131" t="s">
        <v>80</v>
      </c>
      <c r="H8" s="131" t="s">
        <v>86</v>
      </c>
    </row>
    <row r="9" spans="1:8" ht="14.45" x14ac:dyDescent="0.3">
      <c r="A9" t="s">
        <v>104</v>
      </c>
      <c r="B9" s="138" t="str">
        <f t="shared" si="0"/>
        <v>93213</v>
      </c>
      <c r="C9">
        <v>93213</v>
      </c>
      <c r="D9" t="s">
        <v>105</v>
      </c>
      <c r="E9" t="s">
        <v>106</v>
      </c>
      <c r="F9" s="131">
        <v>6</v>
      </c>
      <c r="G9" s="131" t="s">
        <v>80</v>
      </c>
      <c r="H9" s="131" t="s">
        <v>86</v>
      </c>
    </row>
    <row r="10" spans="1:8" ht="14.45" x14ac:dyDescent="0.3">
      <c r="A10" t="s">
        <v>108</v>
      </c>
      <c r="B10" s="138" t="str">
        <f t="shared" si="0"/>
        <v>94212</v>
      </c>
      <c r="C10">
        <v>94212</v>
      </c>
      <c r="D10" t="s">
        <v>109</v>
      </c>
      <c r="E10" t="s">
        <v>110</v>
      </c>
      <c r="F10" s="131">
        <v>9</v>
      </c>
      <c r="G10" s="131" t="s">
        <v>80</v>
      </c>
      <c r="H10" s="131" t="s">
        <v>86</v>
      </c>
    </row>
    <row r="11" spans="1:8" ht="14.45" x14ac:dyDescent="0.3">
      <c r="A11" t="s">
        <v>111</v>
      </c>
      <c r="B11" s="138" t="str">
        <f t="shared" si="0"/>
        <v>93216</v>
      </c>
      <c r="C11">
        <v>93216</v>
      </c>
      <c r="D11" t="s">
        <v>112</v>
      </c>
      <c r="E11" t="s">
        <v>113</v>
      </c>
      <c r="F11" s="131">
        <v>10</v>
      </c>
      <c r="G11" s="131" t="s">
        <v>80</v>
      </c>
      <c r="H11" s="131" t="s">
        <v>86</v>
      </c>
    </row>
    <row r="12" spans="1:8" ht="14.45" x14ac:dyDescent="0.3">
      <c r="A12" t="s">
        <v>114</v>
      </c>
      <c r="B12" s="138" t="str">
        <f t="shared" si="0"/>
        <v>93219</v>
      </c>
      <c r="C12">
        <v>93219</v>
      </c>
      <c r="D12" t="s">
        <v>115</v>
      </c>
      <c r="E12" t="s">
        <v>116</v>
      </c>
      <c r="F12" s="131">
        <v>9</v>
      </c>
      <c r="G12" s="131" t="s">
        <v>80</v>
      </c>
      <c r="H12" s="131" t="s">
        <v>86</v>
      </c>
    </row>
    <row r="13" spans="1:8" x14ac:dyDescent="0.25">
      <c r="A13" t="s">
        <v>117</v>
      </c>
      <c r="B13" s="138" t="str">
        <f t="shared" si="0"/>
        <v>93220</v>
      </c>
      <c r="C13">
        <v>93220</v>
      </c>
      <c r="D13" t="s">
        <v>118</v>
      </c>
      <c r="E13" t="s">
        <v>119</v>
      </c>
      <c r="F13" s="131">
        <v>9</v>
      </c>
      <c r="G13" s="131" t="s">
        <v>80</v>
      </c>
      <c r="H13" s="131" t="s">
        <v>86</v>
      </c>
    </row>
    <row r="14" spans="1:8" ht="14.45" x14ac:dyDescent="0.3">
      <c r="A14" t="s">
        <v>120</v>
      </c>
      <c r="B14" s="138" t="str">
        <f t="shared" si="0"/>
        <v>93223</v>
      </c>
      <c r="C14">
        <v>93223</v>
      </c>
      <c r="D14" t="s">
        <v>121</v>
      </c>
      <c r="E14" t="s">
        <v>84</v>
      </c>
      <c r="F14" s="131">
        <v>10</v>
      </c>
      <c r="G14" s="131" t="s">
        <v>80</v>
      </c>
      <c r="H14" s="131" t="s">
        <v>86</v>
      </c>
    </row>
    <row r="15" spans="1:8" x14ac:dyDescent="0.25">
      <c r="A15" t="s">
        <v>122</v>
      </c>
      <c r="B15" s="138" t="str">
        <f t="shared" si="0"/>
        <v>93228</v>
      </c>
      <c r="C15">
        <v>93228</v>
      </c>
      <c r="D15" t="s">
        <v>123</v>
      </c>
      <c r="E15" t="s">
        <v>124</v>
      </c>
      <c r="F15" s="131">
        <v>8</v>
      </c>
      <c r="G15" s="131" t="s">
        <v>80</v>
      </c>
      <c r="H15" s="131" t="s">
        <v>86</v>
      </c>
    </row>
    <row r="16" spans="1:8" ht="14.45" x14ac:dyDescent="0.3">
      <c r="A16" t="s">
        <v>125</v>
      </c>
      <c r="B16" s="138" t="str">
        <f t="shared" si="0"/>
        <v>93230</v>
      </c>
      <c r="C16">
        <v>93230</v>
      </c>
      <c r="D16" t="s">
        <v>126</v>
      </c>
      <c r="E16" t="s">
        <v>127</v>
      </c>
      <c r="F16" s="131">
        <v>7</v>
      </c>
      <c r="G16" s="131" t="s">
        <v>80</v>
      </c>
      <c r="H16" s="131" t="s">
        <v>86</v>
      </c>
    </row>
    <row r="17" spans="1:8" ht="14.45" x14ac:dyDescent="0.3">
      <c r="A17" t="s">
        <v>128</v>
      </c>
      <c r="B17" s="138" t="str">
        <f t="shared" si="0"/>
        <v>93231</v>
      </c>
      <c r="C17">
        <v>93231</v>
      </c>
      <c r="D17" t="s">
        <v>129</v>
      </c>
      <c r="E17" t="s">
        <v>92</v>
      </c>
      <c r="F17" s="131">
        <v>6</v>
      </c>
      <c r="G17" s="131" t="s">
        <v>80</v>
      </c>
      <c r="H17" s="131" t="s">
        <v>86</v>
      </c>
    </row>
    <row r="18" spans="1:8" ht="14.45" x14ac:dyDescent="0.3">
      <c r="A18" t="s">
        <v>130</v>
      </c>
      <c r="B18" s="138" t="str">
        <f t="shared" si="0"/>
        <v>90560</v>
      </c>
      <c r="C18">
        <v>90560</v>
      </c>
      <c r="D18" t="s">
        <v>131</v>
      </c>
      <c r="E18" t="s">
        <v>132</v>
      </c>
      <c r="F18" s="131">
        <v>8</v>
      </c>
      <c r="G18" s="131" t="s">
        <v>80</v>
      </c>
      <c r="H18" s="131" t="s">
        <v>86</v>
      </c>
    </row>
    <row r="19" spans="1:8" ht="14.45" x14ac:dyDescent="0.3">
      <c r="A19" t="s">
        <v>133</v>
      </c>
      <c r="B19" s="138" t="str">
        <f t="shared" si="0"/>
        <v>93238</v>
      </c>
      <c r="C19">
        <v>93238</v>
      </c>
      <c r="D19" t="s">
        <v>134</v>
      </c>
      <c r="E19" t="s">
        <v>135</v>
      </c>
      <c r="F19" s="131">
        <v>10</v>
      </c>
      <c r="G19" s="131" t="s">
        <v>80</v>
      </c>
      <c r="H19" s="131" t="s">
        <v>86</v>
      </c>
    </row>
    <row r="20" spans="1:8" ht="14.45" x14ac:dyDescent="0.3">
      <c r="A20" t="s">
        <v>136</v>
      </c>
      <c r="B20" s="138" t="str">
        <f t="shared" si="0"/>
        <v>93239</v>
      </c>
      <c r="C20">
        <v>93239</v>
      </c>
      <c r="D20" t="s">
        <v>137</v>
      </c>
      <c r="E20" t="s">
        <v>138</v>
      </c>
      <c r="F20" s="131">
        <v>7</v>
      </c>
      <c r="G20" s="131" t="s">
        <v>80</v>
      </c>
      <c r="H20" s="131" t="s">
        <v>86</v>
      </c>
    </row>
    <row r="21" spans="1:8" ht="14.45" x14ac:dyDescent="0.3">
      <c r="A21" t="s">
        <v>139</v>
      </c>
      <c r="B21" s="138" t="str">
        <f t="shared" si="0"/>
        <v>93242</v>
      </c>
      <c r="C21">
        <v>93242</v>
      </c>
      <c r="D21" t="s">
        <v>140</v>
      </c>
      <c r="E21" t="s">
        <v>141</v>
      </c>
      <c r="F21" s="131">
        <v>7</v>
      </c>
      <c r="G21" s="131" t="s">
        <v>80</v>
      </c>
      <c r="H21" s="131" t="s">
        <v>86</v>
      </c>
    </row>
    <row r="22" spans="1:8" ht="14.45" x14ac:dyDescent="0.3">
      <c r="A22" t="s">
        <v>142</v>
      </c>
      <c r="B22" s="138" t="str">
        <f t="shared" si="0"/>
        <v>93243</v>
      </c>
      <c r="C22">
        <v>93243</v>
      </c>
      <c r="D22" t="s">
        <v>143</v>
      </c>
      <c r="E22" t="s">
        <v>144</v>
      </c>
      <c r="F22" s="131">
        <v>7</v>
      </c>
      <c r="G22" s="131" t="s">
        <v>80</v>
      </c>
      <c r="H22" s="131" t="s">
        <v>86</v>
      </c>
    </row>
    <row r="23" spans="1:8" ht="14.45" x14ac:dyDescent="0.3">
      <c r="A23" t="s">
        <v>145</v>
      </c>
      <c r="B23" s="138" t="str">
        <f t="shared" si="0"/>
        <v>93246</v>
      </c>
      <c r="C23">
        <v>93246</v>
      </c>
      <c r="D23" t="s">
        <v>146</v>
      </c>
      <c r="E23" t="s">
        <v>135</v>
      </c>
      <c r="F23" s="131">
        <v>8</v>
      </c>
      <c r="G23" s="131" t="s">
        <v>80</v>
      </c>
      <c r="H23" s="131" t="s">
        <v>86</v>
      </c>
    </row>
    <row r="24" spans="1:8" x14ac:dyDescent="0.25">
      <c r="A24" t="s">
        <v>147</v>
      </c>
      <c r="B24" s="138" t="str">
        <f t="shared" si="0"/>
        <v>93247</v>
      </c>
      <c r="C24">
        <v>93247</v>
      </c>
      <c r="D24" t="s">
        <v>148</v>
      </c>
      <c r="E24" t="s">
        <v>149</v>
      </c>
      <c r="F24" s="131">
        <v>9</v>
      </c>
      <c r="G24" s="131" t="s">
        <v>80</v>
      </c>
      <c r="H24" s="131" t="s">
        <v>86</v>
      </c>
    </row>
    <row r="25" spans="1:8" ht="14.45" x14ac:dyDescent="0.3">
      <c r="A25" t="s">
        <v>150</v>
      </c>
      <c r="B25" s="138" t="str">
        <f t="shared" si="0"/>
        <v>91848</v>
      </c>
      <c r="C25">
        <v>91848</v>
      </c>
      <c r="D25" t="s">
        <v>151</v>
      </c>
      <c r="E25" t="s">
        <v>152</v>
      </c>
      <c r="F25" s="131">
        <v>9</v>
      </c>
      <c r="G25" s="131" t="s">
        <v>80</v>
      </c>
      <c r="H25" s="131" t="s">
        <v>86</v>
      </c>
    </row>
    <row r="26" spans="1:8" ht="14.45" x14ac:dyDescent="0.3">
      <c r="A26" t="s">
        <v>153</v>
      </c>
      <c r="B26" s="138" t="str">
        <f t="shared" si="0"/>
        <v>93251</v>
      </c>
      <c r="C26">
        <v>93251</v>
      </c>
      <c r="D26" t="s">
        <v>154</v>
      </c>
      <c r="E26" t="s">
        <v>155</v>
      </c>
      <c r="F26" s="131">
        <v>10</v>
      </c>
      <c r="G26" s="131" t="s">
        <v>80</v>
      </c>
      <c r="H26" s="131" t="s">
        <v>86</v>
      </c>
    </row>
    <row r="27" spans="1:8" ht="14.45" x14ac:dyDescent="0.3">
      <c r="A27" t="s">
        <v>156</v>
      </c>
      <c r="B27" s="138" t="str">
        <f t="shared" si="0"/>
        <v>93252</v>
      </c>
      <c r="C27">
        <v>93252</v>
      </c>
      <c r="D27" t="s">
        <v>157</v>
      </c>
      <c r="E27" t="s">
        <v>158</v>
      </c>
      <c r="F27" s="131">
        <v>10</v>
      </c>
      <c r="G27" s="131" t="s">
        <v>80</v>
      </c>
      <c r="H27" s="131" t="s">
        <v>86</v>
      </c>
    </row>
    <row r="28" spans="1:8" ht="14.45" x14ac:dyDescent="0.3">
      <c r="A28" t="s">
        <v>159</v>
      </c>
      <c r="B28" s="138" t="str">
        <f t="shared" si="0"/>
        <v>87259</v>
      </c>
      <c r="C28">
        <v>87259</v>
      </c>
      <c r="D28" t="s">
        <v>160</v>
      </c>
      <c r="E28" t="s">
        <v>161</v>
      </c>
      <c r="F28" s="131">
        <v>9</v>
      </c>
      <c r="G28" s="131" t="s">
        <v>80</v>
      </c>
      <c r="H28" s="131" t="s">
        <v>86</v>
      </c>
    </row>
    <row r="29" spans="1:8" ht="14.45" x14ac:dyDescent="0.3">
      <c r="A29" t="s">
        <v>162</v>
      </c>
      <c r="B29" s="138" t="str">
        <f t="shared" si="0"/>
        <v>93258</v>
      </c>
      <c r="C29">
        <v>93258</v>
      </c>
      <c r="D29" t="s">
        <v>163</v>
      </c>
      <c r="E29" t="s">
        <v>164</v>
      </c>
      <c r="F29" s="131">
        <v>7</v>
      </c>
      <c r="G29" s="131" t="s">
        <v>80</v>
      </c>
      <c r="H29" s="131" t="s">
        <v>86</v>
      </c>
    </row>
    <row r="30" spans="1:8" ht="14.45" x14ac:dyDescent="0.3">
      <c r="A30" t="s">
        <v>165</v>
      </c>
      <c r="B30" s="138" t="str">
        <f t="shared" si="0"/>
        <v>93263</v>
      </c>
      <c r="C30">
        <v>93263</v>
      </c>
      <c r="D30" t="s">
        <v>166</v>
      </c>
      <c r="E30" t="s">
        <v>167</v>
      </c>
      <c r="F30" s="131">
        <v>9</v>
      </c>
      <c r="G30" s="131" t="s">
        <v>80</v>
      </c>
      <c r="H30" s="131" t="s">
        <v>86</v>
      </c>
    </row>
    <row r="31" spans="1:8" x14ac:dyDescent="0.25">
      <c r="A31" t="s">
        <v>168</v>
      </c>
      <c r="B31" s="138" t="str">
        <f t="shared" si="0"/>
        <v>93265</v>
      </c>
      <c r="C31">
        <v>93265</v>
      </c>
      <c r="D31" t="s">
        <v>169</v>
      </c>
      <c r="E31" t="s">
        <v>170</v>
      </c>
      <c r="F31" s="131">
        <v>10</v>
      </c>
      <c r="G31" s="131" t="s">
        <v>80</v>
      </c>
      <c r="H31" s="131" t="s">
        <v>86</v>
      </c>
    </row>
    <row r="32" spans="1:8" x14ac:dyDescent="0.25">
      <c r="A32" t="s">
        <v>171</v>
      </c>
      <c r="B32" s="138" t="str">
        <f t="shared" si="0"/>
        <v>93267</v>
      </c>
      <c r="C32">
        <v>93267</v>
      </c>
      <c r="D32" t="s">
        <v>172</v>
      </c>
      <c r="E32" t="s">
        <v>149</v>
      </c>
      <c r="F32" s="131">
        <v>9</v>
      </c>
      <c r="G32" s="131" t="s">
        <v>80</v>
      </c>
      <c r="H32" s="131" t="s">
        <v>86</v>
      </c>
    </row>
    <row r="33" spans="1:8" x14ac:dyDescent="0.25">
      <c r="A33" t="s">
        <v>173</v>
      </c>
      <c r="B33" s="138" t="str">
        <f t="shared" si="0"/>
        <v>93274</v>
      </c>
      <c r="C33">
        <v>93274</v>
      </c>
      <c r="D33" t="s">
        <v>174</v>
      </c>
      <c r="E33" t="s">
        <v>170</v>
      </c>
      <c r="F33" s="131">
        <v>7</v>
      </c>
      <c r="G33" s="131" t="s">
        <v>80</v>
      </c>
      <c r="H33" s="131" t="s">
        <v>86</v>
      </c>
    </row>
    <row r="34" spans="1:8" x14ac:dyDescent="0.25">
      <c r="A34" t="s">
        <v>175</v>
      </c>
      <c r="B34" s="138" t="str">
        <f t="shared" si="0"/>
        <v>93275</v>
      </c>
      <c r="C34">
        <v>93275</v>
      </c>
      <c r="D34" t="s">
        <v>176</v>
      </c>
      <c r="E34" t="s">
        <v>177</v>
      </c>
      <c r="F34" s="131">
        <v>8</v>
      </c>
      <c r="G34" s="131" t="s">
        <v>80</v>
      </c>
      <c r="H34" s="131" t="s">
        <v>86</v>
      </c>
    </row>
    <row r="35" spans="1:8" x14ac:dyDescent="0.25">
      <c r="A35" t="s">
        <v>178</v>
      </c>
      <c r="B35" s="138" t="str">
        <f t="shared" si="0"/>
        <v>93279</v>
      </c>
      <c r="C35">
        <v>93279</v>
      </c>
      <c r="D35" t="s">
        <v>179</v>
      </c>
      <c r="E35" t="s">
        <v>180</v>
      </c>
      <c r="F35" s="131" t="s">
        <v>77</v>
      </c>
      <c r="G35" s="131" t="s">
        <v>85</v>
      </c>
      <c r="H35" s="131" t="s">
        <v>86</v>
      </c>
    </row>
    <row r="36" spans="1:8" x14ac:dyDescent="0.25">
      <c r="A36" t="s">
        <v>181</v>
      </c>
      <c r="B36" s="138" t="str">
        <f t="shared" si="0"/>
        <v>93282</v>
      </c>
      <c r="C36">
        <v>93282</v>
      </c>
      <c r="D36" t="s">
        <v>182</v>
      </c>
      <c r="E36" t="s">
        <v>183</v>
      </c>
      <c r="F36" s="131">
        <v>10</v>
      </c>
      <c r="G36" s="131" t="s">
        <v>80</v>
      </c>
      <c r="H36" s="131" t="s">
        <v>86</v>
      </c>
    </row>
    <row r="37" spans="1:8" x14ac:dyDescent="0.25">
      <c r="A37" t="s">
        <v>184</v>
      </c>
      <c r="B37" s="138" t="str">
        <f t="shared" si="0"/>
        <v>93283</v>
      </c>
      <c r="C37">
        <v>93283</v>
      </c>
      <c r="D37" t="s">
        <v>185</v>
      </c>
      <c r="E37" t="s">
        <v>183</v>
      </c>
      <c r="F37" s="131">
        <v>10</v>
      </c>
      <c r="G37" s="131" t="s">
        <v>80</v>
      </c>
      <c r="H37" s="131" t="s">
        <v>86</v>
      </c>
    </row>
    <row r="38" spans="1:8" x14ac:dyDescent="0.25">
      <c r="A38" t="s">
        <v>186</v>
      </c>
      <c r="B38" s="138" t="str">
        <f t="shared" si="0"/>
        <v>93284</v>
      </c>
      <c r="C38">
        <v>93284</v>
      </c>
      <c r="D38" t="s">
        <v>187</v>
      </c>
      <c r="E38" t="s">
        <v>188</v>
      </c>
      <c r="F38" s="131">
        <v>5</v>
      </c>
      <c r="G38" s="131" t="s">
        <v>107</v>
      </c>
      <c r="H38" s="131" t="s">
        <v>86</v>
      </c>
    </row>
    <row r="39" spans="1:8" x14ac:dyDescent="0.25">
      <c r="A39" t="s">
        <v>189</v>
      </c>
      <c r="B39" s="138" t="str">
        <f t="shared" si="0"/>
        <v>94151</v>
      </c>
      <c r="C39">
        <v>94151</v>
      </c>
      <c r="D39" t="s">
        <v>190</v>
      </c>
      <c r="E39" t="s">
        <v>191</v>
      </c>
      <c r="F39" s="131">
        <v>9</v>
      </c>
      <c r="G39" s="131" t="s">
        <v>80</v>
      </c>
      <c r="H39" s="131" t="s">
        <v>86</v>
      </c>
    </row>
    <row r="40" spans="1:8" x14ac:dyDescent="0.25">
      <c r="A40" t="s">
        <v>192</v>
      </c>
      <c r="B40" s="138" t="str">
        <f t="shared" si="0"/>
        <v>91564</v>
      </c>
      <c r="C40">
        <v>91564</v>
      </c>
      <c r="D40" t="s">
        <v>193</v>
      </c>
      <c r="E40" t="s">
        <v>194</v>
      </c>
      <c r="F40" s="131">
        <v>6</v>
      </c>
      <c r="G40" s="131" t="s">
        <v>80</v>
      </c>
      <c r="H40" s="131" t="s">
        <v>86</v>
      </c>
    </row>
    <row r="41" spans="1:8" x14ac:dyDescent="0.25">
      <c r="A41" t="s">
        <v>195</v>
      </c>
      <c r="B41" s="138" t="str">
        <f t="shared" si="0"/>
        <v>93296</v>
      </c>
      <c r="C41">
        <v>93296</v>
      </c>
      <c r="D41" t="s">
        <v>196</v>
      </c>
      <c r="E41" t="s">
        <v>98</v>
      </c>
      <c r="F41" s="131">
        <v>8</v>
      </c>
      <c r="G41" s="131" t="s">
        <v>80</v>
      </c>
      <c r="H41" s="131" t="s">
        <v>86</v>
      </c>
    </row>
    <row r="42" spans="1:8" x14ac:dyDescent="0.25">
      <c r="A42" t="s">
        <v>197</v>
      </c>
      <c r="B42" s="138" t="str">
        <f t="shared" si="0"/>
        <v>93297</v>
      </c>
      <c r="C42">
        <v>93297</v>
      </c>
      <c r="D42" t="s">
        <v>198</v>
      </c>
      <c r="E42" t="s">
        <v>199</v>
      </c>
      <c r="F42" s="131">
        <v>8</v>
      </c>
      <c r="G42" s="131" t="s">
        <v>80</v>
      </c>
      <c r="H42" s="131" t="s">
        <v>86</v>
      </c>
    </row>
    <row r="43" spans="1:8" x14ac:dyDescent="0.25">
      <c r="A43" t="s">
        <v>200</v>
      </c>
      <c r="B43" s="138" t="str">
        <f t="shared" si="0"/>
        <v>93298</v>
      </c>
      <c r="C43">
        <v>93298</v>
      </c>
      <c r="D43" t="s">
        <v>201</v>
      </c>
      <c r="E43" t="s">
        <v>202</v>
      </c>
      <c r="F43" s="131" t="s">
        <v>77</v>
      </c>
      <c r="G43" s="131" t="s">
        <v>85</v>
      </c>
      <c r="H43" s="131" t="s">
        <v>86</v>
      </c>
    </row>
    <row r="44" spans="1:8" x14ac:dyDescent="0.25">
      <c r="A44" t="s">
        <v>203</v>
      </c>
      <c r="B44" s="138" t="str">
        <f t="shared" si="0"/>
        <v>93301</v>
      </c>
      <c r="C44">
        <v>93301</v>
      </c>
      <c r="D44" t="s">
        <v>204</v>
      </c>
      <c r="E44" t="s">
        <v>132</v>
      </c>
      <c r="F44" s="131">
        <v>10</v>
      </c>
      <c r="G44" s="131" t="s">
        <v>80</v>
      </c>
      <c r="H44" s="131" t="s">
        <v>86</v>
      </c>
    </row>
    <row r="45" spans="1:8" x14ac:dyDescent="0.25">
      <c r="A45" t="s">
        <v>205</v>
      </c>
      <c r="B45" s="138" t="str">
        <f t="shared" si="0"/>
        <v>93303</v>
      </c>
      <c r="C45">
        <v>93303</v>
      </c>
      <c r="D45" t="s">
        <v>206</v>
      </c>
      <c r="E45" t="s">
        <v>95</v>
      </c>
      <c r="F45" s="131">
        <v>9</v>
      </c>
      <c r="G45" s="131" t="s">
        <v>80</v>
      </c>
      <c r="H45" s="131" t="s">
        <v>86</v>
      </c>
    </row>
    <row r="46" spans="1:8" x14ac:dyDescent="0.25">
      <c r="A46" t="s">
        <v>207</v>
      </c>
      <c r="B46" s="138" t="str">
        <f t="shared" si="0"/>
        <v>93304</v>
      </c>
      <c r="C46">
        <v>93304</v>
      </c>
      <c r="D46" t="s">
        <v>208</v>
      </c>
      <c r="E46" t="s">
        <v>209</v>
      </c>
      <c r="F46" s="131">
        <v>9</v>
      </c>
      <c r="G46" s="131" t="s">
        <v>80</v>
      </c>
      <c r="H46" s="131" t="s">
        <v>86</v>
      </c>
    </row>
    <row r="47" spans="1:8" x14ac:dyDescent="0.25">
      <c r="A47" t="s">
        <v>210</v>
      </c>
      <c r="B47" s="138" t="str">
        <f t="shared" si="0"/>
        <v>93305</v>
      </c>
      <c r="C47">
        <v>93305</v>
      </c>
      <c r="D47" t="s">
        <v>211</v>
      </c>
      <c r="E47" t="s">
        <v>167</v>
      </c>
      <c r="F47" s="131">
        <v>10</v>
      </c>
      <c r="G47" s="131" t="s">
        <v>80</v>
      </c>
      <c r="H47" s="131" t="s">
        <v>86</v>
      </c>
    </row>
    <row r="48" spans="1:8" x14ac:dyDescent="0.25">
      <c r="A48" t="s">
        <v>212</v>
      </c>
      <c r="B48" s="138" t="str">
        <f t="shared" si="0"/>
        <v>93306</v>
      </c>
      <c r="C48">
        <v>93306</v>
      </c>
      <c r="D48" t="s">
        <v>213</v>
      </c>
      <c r="E48" t="s">
        <v>214</v>
      </c>
      <c r="F48" s="131">
        <v>9</v>
      </c>
      <c r="G48" s="131" t="s">
        <v>80</v>
      </c>
      <c r="H48" s="131" t="s">
        <v>86</v>
      </c>
    </row>
    <row r="49" spans="1:8" x14ac:dyDescent="0.25">
      <c r="A49" t="s">
        <v>215</v>
      </c>
      <c r="B49" s="138" t="str">
        <f t="shared" si="0"/>
        <v>89565</v>
      </c>
      <c r="C49">
        <v>89565</v>
      </c>
      <c r="D49" t="s">
        <v>216</v>
      </c>
      <c r="E49" t="s">
        <v>132</v>
      </c>
      <c r="F49" s="131">
        <v>10</v>
      </c>
      <c r="G49" s="131" t="s">
        <v>80</v>
      </c>
      <c r="H49" s="131" t="s">
        <v>86</v>
      </c>
    </row>
    <row r="50" spans="1:8" x14ac:dyDescent="0.25">
      <c r="A50" t="s">
        <v>217</v>
      </c>
      <c r="B50" s="138" t="str">
        <f t="shared" si="0"/>
        <v>93310</v>
      </c>
      <c r="C50">
        <v>93310</v>
      </c>
      <c r="D50" t="s">
        <v>218</v>
      </c>
      <c r="E50" t="s">
        <v>170</v>
      </c>
      <c r="F50" s="131">
        <v>6</v>
      </c>
      <c r="G50" s="131" t="s">
        <v>80</v>
      </c>
      <c r="H50" s="131" t="s">
        <v>86</v>
      </c>
    </row>
    <row r="51" spans="1:8" x14ac:dyDescent="0.25">
      <c r="A51" t="s">
        <v>219</v>
      </c>
      <c r="B51" s="138" t="str">
        <f t="shared" si="0"/>
        <v>93312</v>
      </c>
      <c r="C51">
        <v>93312</v>
      </c>
      <c r="D51" t="s">
        <v>220</v>
      </c>
      <c r="E51" t="s">
        <v>119</v>
      </c>
      <c r="F51" s="131">
        <v>9</v>
      </c>
      <c r="G51" s="131" t="s">
        <v>80</v>
      </c>
      <c r="H51" s="131" t="s">
        <v>86</v>
      </c>
    </row>
    <row r="52" spans="1:8" x14ac:dyDescent="0.25">
      <c r="A52" t="s">
        <v>221</v>
      </c>
      <c r="B52" s="138" t="str">
        <f t="shared" si="0"/>
        <v>93313</v>
      </c>
      <c r="C52">
        <v>93313</v>
      </c>
      <c r="D52" t="s">
        <v>222</v>
      </c>
      <c r="E52" t="s">
        <v>152</v>
      </c>
      <c r="F52" s="131">
        <v>6</v>
      </c>
      <c r="G52" s="131" t="s">
        <v>80</v>
      </c>
      <c r="H52" s="131" t="s">
        <v>86</v>
      </c>
    </row>
    <row r="53" spans="1:8" x14ac:dyDescent="0.25">
      <c r="A53" t="s">
        <v>223</v>
      </c>
      <c r="B53" s="138" t="str">
        <f t="shared" si="0"/>
        <v>94201</v>
      </c>
      <c r="C53">
        <v>94201</v>
      </c>
      <c r="D53" t="s">
        <v>224</v>
      </c>
      <c r="E53" t="s">
        <v>149</v>
      </c>
      <c r="F53" s="131">
        <v>9</v>
      </c>
      <c r="G53" s="131" t="s">
        <v>80</v>
      </c>
      <c r="H53" s="131" t="s">
        <v>86</v>
      </c>
    </row>
    <row r="54" spans="1:8" x14ac:dyDescent="0.25">
      <c r="A54" t="s">
        <v>225</v>
      </c>
      <c r="B54" s="138" t="str">
        <f t="shared" si="0"/>
        <v>90767</v>
      </c>
      <c r="C54">
        <v>90767</v>
      </c>
      <c r="D54" t="s">
        <v>226</v>
      </c>
      <c r="E54" t="s">
        <v>141</v>
      </c>
      <c r="F54" s="131">
        <v>6</v>
      </c>
      <c r="G54" s="131" t="s">
        <v>80</v>
      </c>
      <c r="H54" s="131" t="s">
        <v>86</v>
      </c>
    </row>
    <row r="55" spans="1:8" x14ac:dyDescent="0.25">
      <c r="A55" t="s">
        <v>227</v>
      </c>
      <c r="B55" s="138" t="str">
        <f t="shared" si="0"/>
        <v>93314</v>
      </c>
      <c r="C55">
        <v>93314</v>
      </c>
      <c r="D55" t="s">
        <v>228</v>
      </c>
      <c r="E55" t="s">
        <v>177</v>
      </c>
      <c r="F55" s="131">
        <v>10</v>
      </c>
      <c r="G55" s="131" t="s">
        <v>80</v>
      </c>
      <c r="H55" s="131" t="s">
        <v>86</v>
      </c>
    </row>
    <row r="56" spans="1:8" x14ac:dyDescent="0.25">
      <c r="A56" t="s">
        <v>229</v>
      </c>
      <c r="B56" s="138" t="str">
        <f t="shared" si="0"/>
        <v>93318</v>
      </c>
      <c r="C56">
        <v>93318</v>
      </c>
      <c r="D56" t="s">
        <v>230</v>
      </c>
      <c r="E56" t="s">
        <v>152</v>
      </c>
      <c r="F56" s="131">
        <v>9</v>
      </c>
      <c r="G56" s="131" t="s">
        <v>80</v>
      </c>
      <c r="H56" s="131" t="s">
        <v>86</v>
      </c>
    </row>
    <row r="57" spans="1:8" x14ac:dyDescent="0.25">
      <c r="A57" t="s">
        <v>231</v>
      </c>
      <c r="B57" s="138" t="str">
        <f t="shared" si="0"/>
        <v>91748</v>
      </c>
      <c r="C57">
        <v>91748</v>
      </c>
      <c r="D57" t="s">
        <v>232</v>
      </c>
      <c r="E57" t="s">
        <v>233</v>
      </c>
      <c r="F57" s="131">
        <v>9</v>
      </c>
      <c r="G57" s="131" t="s">
        <v>80</v>
      </c>
      <c r="H57" s="131" t="s">
        <v>86</v>
      </c>
    </row>
    <row r="58" spans="1:8" x14ac:dyDescent="0.25">
      <c r="A58" t="s">
        <v>234</v>
      </c>
      <c r="B58" s="138" t="str">
        <f t="shared" si="0"/>
        <v>89000</v>
      </c>
      <c r="C58">
        <v>89000</v>
      </c>
      <c r="D58" t="s">
        <v>235</v>
      </c>
      <c r="E58" t="s">
        <v>161</v>
      </c>
      <c r="F58" s="131">
        <v>9</v>
      </c>
      <c r="G58" s="131" t="s">
        <v>80</v>
      </c>
      <c r="H58" s="131" t="s">
        <v>86</v>
      </c>
    </row>
    <row r="59" spans="1:8" x14ac:dyDescent="0.25">
      <c r="A59" t="s">
        <v>236</v>
      </c>
      <c r="B59" s="138" t="str">
        <f t="shared" si="0"/>
        <v>93328</v>
      </c>
      <c r="C59">
        <v>93328</v>
      </c>
      <c r="D59" t="s">
        <v>237</v>
      </c>
      <c r="E59" t="s">
        <v>116</v>
      </c>
      <c r="F59" s="131">
        <v>9</v>
      </c>
      <c r="G59" s="131" t="s">
        <v>80</v>
      </c>
      <c r="H59" s="131" t="s">
        <v>86</v>
      </c>
    </row>
    <row r="60" spans="1:8" x14ac:dyDescent="0.25">
      <c r="A60" t="s">
        <v>238</v>
      </c>
      <c r="B60" s="138" t="str">
        <f t="shared" si="0"/>
        <v>93329</v>
      </c>
      <c r="C60">
        <v>93329</v>
      </c>
      <c r="D60" t="s">
        <v>239</v>
      </c>
      <c r="E60" t="s">
        <v>240</v>
      </c>
      <c r="F60" s="131">
        <v>10</v>
      </c>
      <c r="G60" s="131" t="s">
        <v>80</v>
      </c>
      <c r="H60" s="131" t="s">
        <v>86</v>
      </c>
    </row>
    <row r="61" spans="1:8" x14ac:dyDescent="0.25">
      <c r="A61" t="s">
        <v>241</v>
      </c>
      <c r="B61" s="138" t="str">
        <f t="shared" si="0"/>
        <v>93330</v>
      </c>
      <c r="C61">
        <v>93330</v>
      </c>
      <c r="D61" t="s">
        <v>242</v>
      </c>
      <c r="E61" t="s">
        <v>243</v>
      </c>
      <c r="F61" s="131">
        <v>7</v>
      </c>
      <c r="G61" s="131" t="s">
        <v>80</v>
      </c>
      <c r="H61" s="131" t="s">
        <v>86</v>
      </c>
    </row>
    <row r="62" spans="1:8" x14ac:dyDescent="0.25">
      <c r="A62" t="s">
        <v>244</v>
      </c>
      <c r="B62" s="138" t="str">
        <f t="shared" si="0"/>
        <v>93333</v>
      </c>
      <c r="C62">
        <v>93333</v>
      </c>
      <c r="D62" t="s">
        <v>245</v>
      </c>
      <c r="E62" t="s">
        <v>246</v>
      </c>
      <c r="F62" s="131">
        <v>9</v>
      </c>
      <c r="G62" s="131" t="s">
        <v>80</v>
      </c>
      <c r="H62" s="131" t="s">
        <v>86</v>
      </c>
    </row>
    <row r="63" spans="1:8" x14ac:dyDescent="0.25">
      <c r="A63" t="s">
        <v>247</v>
      </c>
      <c r="B63" s="138" t="str">
        <f t="shared" si="0"/>
        <v>91575</v>
      </c>
      <c r="C63">
        <v>91575</v>
      </c>
      <c r="D63" t="s">
        <v>248</v>
      </c>
      <c r="E63" t="s">
        <v>214</v>
      </c>
      <c r="F63" s="131">
        <v>9</v>
      </c>
      <c r="G63" s="131" t="s">
        <v>80</v>
      </c>
      <c r="H63" s="131" t="s">
        <v>86</v>
      </c>
    </row>
    <row r="64" spans="1:8" x14ac:dyDescent="0.25">
      <c r="A64" t="s">
        <v>249</v>
      </c>
      <c r="B64" s="138" t="str">
        <f t="shared" si="0"/>
        <v>93335</v>
      </c>
      <c r="C64">
        <v>93335</v>
      </c>
      <c r="D64" t="s">
        <v>250</v>
      </c>
      <c r="E64" t="s">
        <v>132</v>
      </c>
      <c r="F64" s="131">
        <v>7</v>
      </c>
      <c r="G64" s="131" t="s">
        <v>80</v>
      </c>
      <c r="H64" s="131" t="s">
        <v>86</v>
      </c>
    </row>
    <row r="65" spans="1:8" x14ac:dyDescent="0.25">
      <c r="A65" t="s">
        <v>251</v>
      </c>
      <c r="B65" s="138" t="str">
        <f t="shared" si="0"/>
        <v>90934</v>
      </c>
      <c r="C65">
        <v>90934</v>
      </c>
      <c r="D65" t="s">
        <v>252</v>
      </c>
      <c r="E65" t="s">
        <v>243</v>
      </c>
      <c r="F65" s="131">
        <v>10</v>
      </c>
      <c r="G65" s="131" t="s">
        <v>80</v>
      </c>
      <c r="H65" s="131" t="s">
        <v>86</v>
      </c>
    </row>
    <row r="66" spans="1:8" x14ac:dyDescent="0.25">
      <c r="A66" t="s">
        <v>253</v>
      </c>
      <c r="B66" s="138" t="str">
        <f t="shared" si="0"/>
        <v>93337</v>
      </c>
      <c r="C66">
        <v>93337</v>
      </c>
      <c r="D66" t="s">
        <v>254</v>
      </c>
      <c r="E66" t="s">
        <v>255</v>
      </c>
      <c r="F66" s="131">
        <v>9</v>
      </c>
      <c r="G66" s="131" t="s">
        <v>80</v>
      </c>
      <c r="H66" s="131" t="s">
        <v>86</v>
      </c>
    </row>
    <row r="67" spans="1:8" x14ac:dyDescent="0.25">
      <c r="A67" t="s">
        <v>256</v>
      </c>
      <c r="B67" s="138" t="str">
        <f t="shared" ref="B67:B130" si="1">MID(A67,2,5)</f>
        <v>93338</v>
      </c>
      <c r="C67">
        <v>93338</v>
      </c>
      <c r="D67" t="s">
        <v>257</v>
      </c>
      <c r="E67" t="s">
        <v>246</v>
      </c>
      <c r="F67" s="131">
        <v>7</v>
      </c>
      <c r="G67" s="131" t="s">
        <v>80</v>
      </c>
      <c r="H67" s="131" t="s">
        <v>86</v>
      </c>
    </row>
    <row r="68" spans="1:8" x14ac:dyDescent="0.25">
      <c r="A68" t="s">
        <v>258</v>
      </c>
      <c r="B68" s="138" t="str">
        <f t="shared" si="1"/>
        <v>93339</v>
      </c>
      <c r="C68">
        <v>93339</v>
      </c>
      <c r="D68" t="s">
        <v>259</v>
      </c>
      <c r="E68" t="s">
        <v>260</v>
      </c>
      <c r="F68" s="131">
        <v>7</v>
      </c>
      <c r="G68" s="131" t="s">
        <v>80</v>
      </c>
      <c r="H68" s="131" t="s">
        <v>86</v>
      </c>
    </row>
    <row r="69" spans="1:8" x14ac:dyDescent="0.25">
      <c r="A69" t="s">
        <v>261</v>
      </c>
      <c r="B69" s="138" t="str">
        <f t="shared" si="1"/>
        <v>93341</v>
      </c>
      <c r="C69">
        <v>93341</v>
      </c>
      <c r="D69" t="s">
        <v>262</v>
      </c>
      <c r="E69" t="s">
        <v>263</v>
      </c>
      <c r="F69" s="131">
        <v>9</v>
      </c>
      <c r="G69" s="131" t="s">
        <v>80</v>
      </c>
      <c r="H69" s="131" t="s">
        <v>86</v>
      </c>
    </row>
    <row r="70" spans="1:8" x14ac:dyDescent="0.25">
      <c r="A70" t="s">
        <v>264</v>
      </c>
      <c r="B70" s="138" t="str">
        <f t="shared" si="1"/>
        <v>93342</v>
      </c>
      <c r="C70">
        <v>93342</v>
      </c>
      <c r="D70" t="s">
        <v>262</v>
      </c>
      <c r="E70" t="s">
        <v>265</v>
      </c>
      <c r="F70" s="131">
        <v>8</v>
      </c>
      <c r="G70" s="131" t="s">
        <v>80</v>
      </c>
      <c r="H70" s="131" t="s">
        <v>86</v>
      </c>
    </row>
    <row r="71" spans="1:8" x14ac:dyDescent="0.25">
      <c r="A71" t="s">
        <v>266</v>
      </c>
      <c r="B71" s="138" t="str">
        <f t="shared" si="1"/>
        <v>93345</v>
      </c>
      <c r="C71">
        <v>93345</v>
      </c>
      <c r="D71" t="s">
        <v>267</v>
      </c>
      <c r="E71" t="s">
        <v>138</v>
      </c>
      <c r="F71" s="131">
        <v>7</v>
      </c>
      <c r="G71" s="131" t="s">
        <v>80</v>
      </c>
      <c r="H71" s="131" t="s">
        <v>86</v>
      </c>
    </row>
    <row r="72" spans="1:8" x14ac:dyDescent="0.25">
      <c r="A72" t="s">
        <v>268</v>
      </c>
      <c r="B72" s="138" t="str">
        <f t="shared" si="1"/>
        <v>93346</v>
      </c>
      <c r="C72">
        <v>93346</v>
      </c>
      <c r="D72" t="s">
        <v>269</v>
      </c>
      <c r="E72" t="s">
        <v>270</v>
      </c>
      <c r="F72" s="131" t="s">
        <v>77</v>
      </c>
      <c r="G72" s="131" t="s">
        <v>85</v>
      </c>
      <c r="H72" s="131" t="s">
        <v>86</v>
      </c>
    </row>
    <row r="73" spans="1:8" x14ac:dyDescent="0.25">
      <c r="A73" t="s">
        <v>271</v>
      </c>
      <c r="B73" s="138" t="str">
        <f t="shared" si="1"/>
        <v>94150</v>
      </c>
      <c r="C73">
        <v>94150</v>
      </c>
      <c r="D73" t="s">
        <v>272</v>
      </c>
      <c r="E73" t="s">
        <v>273</v>
      </c>
      <c r="F73" s="131">
        <v>7</v>
      </c>
      <c r="G73" s="131" t="s">
        <v>80</v>
      </c>
      <c r="H73" s="131" t="s">
        <v>86</v>
      </c>
    </row>
    <row r="74" spans="1:8" x14ac:dyDescent="0.25">
      <c r="A74" t="s">
        <v>274</v>
      </c>
      <c r="B74" s="138" t="str">
        <f t="shared" si="1"/>
        <v>90329</v>
      </c>
      <c r="C74">
        <v>90329</v>
      </c>
      <c r="D74" t="s">
        <v>275</v>
      </c>
      <c r="E74" t="s">
        <v>276</v>
      </c>
      <c r="F74" s="131">
        <v>6</v>
      </c>
      <c r="G74" s="131" t="s">
        <v>80</v>
      </c>
      <c r="H74" s="131" t="s">
        <v>86</v>
      </c>
    </row>
    <row r="75" spans="1:8" x14ac:dyDescent="0.25">
      <c r="A75" t="s">
        <v>277</v>
      </c>
      <c r="B75" s="138" t="str">
        <f t="shared" si="1"/>
        <v>93348</v>
      </c>
      <c r="C75">
        <v>93348</v>
      </c>
      <c r="D75" t="s">
        <v>278</v>
      </c>
      <c r="E75" t="s">
        <v>98</v>
      </c>
      <c r="F75" s="131">
        <v>8</v>
      </c>
      <c r="G75" s="131" t="s">
        <v>80</v>
      </c>
      <c r="H75" s="131" t="s">
        <v>86</v>
      </c>
    </row>
    <row r="76" spans="1:8" x14ac:dyDescent="0.25">
      <c r="A76" t="s">
        <v>279</v>
      </c>
      <c r="B76" s="138" t="str">
        <f t="shared" si="1"/>
        <v>93353</v>
      </c>
      <c r="C76">
        <v>93353</v>
      </c>
      <c r="D76" t="s">
        <v>280</v>
      </c>
      <c r="E76" t="s">
        <v>281</v>
      </c>
      <c r="F76" s="131" t="s">
        <v>77</v>
      </c>
      <c r="G76" s="131" t="s">
        <v>85</v>
      </c>
      <c r="H76" s="131" t="s">
        <v>86</v>
      </c>
    </row>
    <row r="77" spans="1:8" x14ac:dyDescent="0.25">
      <c r="A77" t="s">
        <v>282</v>
      </c>
      <c r="B77" s="138" t="str">
        <f t="shared" si="1"/>
        <v>93355</v>
      </c>
      <c r="C77">
        <v>93355</v>
      </c>
      <c r="D77" t="s">
        <v>283</v>
      </c>
      <c r="E77" t="s">
        <v>243</v>
      </c>
      <c r="F77" s="131">
        <v>8</v>
      </c>
      <c r="G77" s="131" t="s">
        <v>80</v>
      </c>
      <c r="H77" s="131" t="s">
        <v>86</v>
      </c>
    </row>
    <row r="78" spans="1:8" x14ac:dyDescent="0.25">
      <c r="A78" t="s">
        <v>284</v>
      </c>
      <c r="B78" s="138" t="str">
        <f t="shared" si="1"/>
        <v>93356</v>
      </c>
      <c r="C78">
        <v>93356</v>
      </c>
      <c r="D78" t="s">
        <v>285</v>
      </c>
      <c r="E78" t="s">
        <v>233</v>
      </c>
      <c r="F78" s="131">
        <v>7</v>
      </c>
      <c r="G78" s="131" t="s">
        <v>80</v>
      </c>
      <c r="H78" s="131" t="s">
        <v>86</v>
      </c>
    </row>
    <row r="79" spans="1:8" x14ac:dyDescent="0.25">
      <c r="A79" t="s">
        <v>286</v>
      </c>
      <c r="B79" s="138" t="str">
        <f t="shared" si="1"/>
        <v>93362</v>
      </c>
      <c r="C79">
        <v>93362</v>
      </c>
      <c r="D79" t="s">
        <v>287</v>
      </c>
      <c r="E79" t="s">
        <v>233</v>
      </c>
      <c r="F79" s="131">
        <v>10</v>
      </c>
      <c r="G79" s="131" t="s">
        <v>80</v>
      </c>
      <c r="H79" s="131" t="s">
        <v>86</v>
      </c>
    </row>
    <row r="80" spans="1:8" x14ac:dyDescent="0.25">
      <c r="A80" t="s">
        <v>288</v>
      </c>
      <c r="B80" s="138" t="str">
        <f t="shared" si="1"/>
        <v>93363</v>
      </c>
      <c r="C80">
        <v>93363</v>
      </c>
      <c r="D80" t="s">
        <v>289</v>
      </c>
      <c r="E80" t="s">
        <v>246</v>
      </c>
      <c r="F80" s="131">
        <v>10</v>
      </c>
      <c r="G80" s="131" t="s">
        <v>80</v>
      </c>
      <c r="H80" s="131" t="s">
        <v>86</v>
      </c>
    </row>
    <row r="81" spans="1:8" x14ac:dyDescent="0.25">
      <c r="A81" t="s">
        <v>290</v>
      </c>
      <c r="B81" s="138" t="str">
        <f t="shared" si="1"/>
        <v>93364</v>
      </c>
      <c r="C81">
        <v>93364</v>
      </c>
      <c r="D81" t="s">
        <v>291</v>
      </c>
      <c r="E81" t="s">
        <v>292</v>
      </c>
      <c r="F81" s="131" t="s">
        <v>77</v>
      </c>
      <c r="G81" s="131" t="s">
        <v>85</v>
      </c>
      <c r="H81" s="131" t="s">
        <v>86</v>
      </c>
    </row>
    <row r="82" spans="1:8" x14ac:dyDescent="0.25">
      <c r="A82" t="s">
        <v>293</v>
      </c>
      <c r="B82" s="138" t="str">
        <f t="shared" si="1"/>
        <v>91585</v>
      </c>
      <c r="C82">
        <v>91585</v>
      </c>
      <c r="D82" t="s">
        <v>294</v>
      </c>
      <c r="E82" t="s">
        <v>295</v>
      </c>
      <c r="F82" s="131">
        <v>6</v>
      </c>
      <c r="G82" s="131" t="s">
        <v>80</v>
      </c>
      <c r="H82" s="131" t="s">
        <v>86</v>
      </c>
    </row>
    <row r="83" spans="1:8" x14ac:dyDescent="0.25">
      <c r="A83" t="s">
        <v>296</v>
      </c>
      <c r="B83" s="138" t="str">
        <f t="shared" si="1"/>
        <v>89802</v>
      </c>
      <c r="C83">
        <v>89802</v>
      </c>
      <c r="D83" t="s">
        <v>297</v>
      </c>
      <c r="E83" t="s">
        <v>281</v>
      </c>
      <c r="F83" s="131">
        <v>8</v>
      </c>
      <c r="G83" s="131" t="s">
        <v>80</v>
      </c>
      <c r="H83" s="131" t="s">
        <v>86</v>
      </c>
    </row>
    <row r="84" spans="1:8" x14ac:dyDescent="0.25">
      <c r="A84" t="s">
        <v>298</v>
      </c>
      <c r="B84" s="138" t="str">
        <f t="shared" si="1"/>
        <v>93351</v>
      </c>
      <c r="C84">
        <v>93351</v>
      </c>
      <c r="D84" t="s">
        <v>299</v>
      </c>
      <c r="E84" t="s">
        <v>92</v>
      </c>
      <c r="F84" s="131">
        <v>9</v>
      </c>
      <c r="G84" s="131" t="s">
        <v>80</v>
      </c>
      <c r="H84" s="131" t="s">
        <v>86</v>
      </c>
    </row>
    <row r="85" spans="1:8" x14ac:dyDescent="0.25">
      <c r="A85" t="s">
        <v>300</v>
      </c>
      <c r="B85" s="138" t="str">
        <f t="shared" si="1"/>
        <v>93368</v>
      </c>
      <c r="C85">
        <v>93368</v>
      </c>
      <c r="D85" t="s">
        <v>301</v>
      </c>
      <c r="E85" t="s">
        <v>167</v>
      </c>
      <c r="F85" s="131">
        <v>9</v>
      </c>
      <c r="G85" s="131" t="s">
        <v>80</v>
      </c>
      <c r="H85" s="131" t="s">
        <v>86</v>
      </c>
    </row>
    <row r="86" spans="1:8" x14ac:dyDescent="0.25">
      <c r="A86" t="s">
        <v>302</v>
      </c>
      <c r="B86" s="138" t="str">
        <f t="shared" si="1"/>
        <v>93373</v>
      </c>
      <c r="C86">
        <v>93373</v>
      </c>
      <c r="D86" t="s">
        <v>303</v>
      </c>
      <c r="E86" t="s">
        <v>304</v>
      </c>
      <c r="F86" s="131">
        <v>8</v>
      </c>
      <c r="G86" s="131" t="s">
        <v>80</v>
      </c>
      <c r="H86" s="131" t="s">
        <v>86</v>
      </c>
    </row>
    <row r="87" spans="1:8" x14ac:dyDescent="0.25">
      <c r="A87" t="s">
        <v>305</v>
      </c>
      <c r="B87" s="138" t="str">
        <f t="shared" si="1"/>
        <v>92962</v>
      </c>
      <c r="C87">
        <v>92962</v>
      </c>
      <c r="D87" t="s">
        <v>306</v>
      </c>
      <c r="E87" t="s">
        <v>307</v>
      </c>
      <c r="F87" s="131">
        <v>8</v>
      </c>
      <c r="G87" s="131" t="s">
        <v>80</v>
      </c>
      <c r="H87" s="131" t="s">
        <v>86</v>
      </c>
    </row>
    <row r="88" spans="1:8" x14ac:dyDescent="0.25">
      <c r="A88" t="s">
        <v>308</v>
      </c>
      <c r="B88" s="138" t="str">
        <f t="shared" si="1"/>
        <v>93376</v>
      </c>
      <c r="C88">
        <v>93376</v>
      </c>
      <c r="D88" t="s">
        <v>309</v>
      </c>
      <c r="E88" t="s">
        <v>310</v>
      </c>
      <c r="F88" s="131" t="s">
        <v>77</v>
      </c>
      <c r="G88" s="131" t="s">
        <v>85</v>
      </c>
      <c r="H88" s="131" t="s">
        <v>86</v>
      </c>
    </row>
    <row r="89" spans="1:8" x14ac:dyDescent="0.25">
      <c r="A89" t="s">
        <v>311</v>
      </c>
      <c r="B89" s="138" t="str">
        <f t="shared" si="1"/>
        <v>93377</v>
      </c>
      <c r="C89">
        <v>93377</v>
      </c>
      <c r="D89" t="s">
        <v>312</v>
      </c>
      <c r="E89" t="s">
        <v>149</v>
      </c>
      <c r="F89" s="131">
        <v>9</v>
      </c>
      <c r="G89" s="131" t="s">
        <v>80</v>
      </c>
      <c r="H89" s="131" t="s">
        <v>86</v>
      </c>
    </row>
    <row r="90" spans="1:8" x14ac:dyDescent="0.25">
      <c r="A90" t="s">
        <v>313</v>
      </c>
      <c r="B90" s="138" t="str">
        <f t="shared" si="1"/>
        <v>93378</v>
      </c>
      <c r="C90">
        <v>93378</v>
      </c>
      <c r="D90" t="s">
        <v>314</v>
      </c>
      <c r="E90" t="s">
        <v>295</v>
      </c>
      <c r="F90" s="131" t="s">
        <v>77</v>
      </c>
      <c r="G90" s="131" t="s">
        <v>85</v>
      </c>
      <c r="H90" s="131" t="s">
        <v>86</v>
      </c>
    </row>
    <row r="91" spans="1:8" x14ac:dyDescent="0.25">
      <c r="A91" t="s">
        <v>315</v>
      </c>
      <c r="B91" s="138" t="str">
        <f t="shared" si="1"/>
        <v>93382</v>
      </c>
      <c r="C91">
        <v>93382</v>
      </c>
      <c r="D91" t="s">
        <v>316</v>
      </c>
      <c r="E91" t="s">
        <v>317</v>
      </c>
      <c r="F91" s="131">
        <v>7</v>
      </c>
      <c r="G91" s="131" t="s">
        <v>80</v>
      </c>
      <c r="H91" s="131" t="s">
        <v>86</v>
      </c>
    </row>
    <row r="92" spans="1:8" x14ac:dyDescent="0.25">
      <c r="A92" t="s">
        <v>318</v>
      </c>
      <c r="B92" s="138" t="str">
        <f t="shared" si="1"/>
        <v>94026</v>
      </c>
      <c r="C92">
        <v>94026</v>
      </c>
      <c r="D92" t="s">
        <v>316</v>
      </c>
      <c r="E92" t="s">
        <v>233</v>
      </c>
      <c r="F92" s="131">
        <v>7</v>
      </c>
      <c r="G92" s="131" t="s">
        <v>80</v>
      </c>
      <c r="H92" s="131" t="s">
        <v>86</v>
      </c>
    </row>
    <row r="93" spans="1:8" x14ac:dyDescent="0.25">
      <c r="A93" t="s">
        <v>319</v>
      </c>
      <c r="B93" s="138" t="str">
        <f t="shared" si="1"/>
        <v>90128</v>
      </c>
      <c r="C93">
        <v>90128</v>
      </c>
      <c r="D93" t="s">
        <v>320</v>
      </c>
      <c r="E93" t="s">
        <v>307</v>
      </c>
      <c r="F93" s="131">
        <v>6</v>
      </c>
      <c r="G93" s="131" t="s">
        <v>80</v>
      </c>
      <c r="H93" s="131" t="s">
        <v>86</v>
      </c>
    </row>
    <row r="94" spans="1:8" x14ac:dyDescent="0.25">
      <c r="A94" t="s">
        <v>321</v>
      </c>
      <c r="B94" s="138" t="str">
        <f t="shared" si="1"/>
        <v>89343</v>
      </c>
      <c r="C94">
        <v>89343</v>
      </c>
      <c r="D94" t="s">
        <v>322</v>
      </c>
      <c r="E94" t="s">
        <v>116</v>
      </c>
      <c r="F94" s="131">
        <v>6</v>
      </c>
      <c r="G94" s="131" t="s">
        <v>80</v>
      </c>
      <c r="H94" s="131" t="s">
        <v>86</v>
      </c>
    </row>
    <row r="95" spans="1:8" x14ac:dyDescent="0.25">
      <c r="A95" t="s">
        <v>323</v>
      </c>
      <c r="B95" s="138" t="str">
        <f t="shared" si="1"/>
        <v>93392</v>
      </c>
      <c r="C95">
        <v>93392</v>
      </c>
      <c r="D95" t="s">
        <v>324</v>
      </c>
      <c r="E95" t="s">
        <v>325</v>
      </c>
      <c r="F95" s="131" t="s">
        <v>77</v>
      </c>
      <c r="G95" s="131" t="s">
        <v>85</v>
      </c>
      <c r="H95" s="131" t="s">
        <v>86</v>
      </c>
    </row>
    <row r="96" spans="1:8" x14ac:dyDescent="0.25">
      <c r="A96" t="s">
        <v>326</v>
      </c>
      <c r="B96" s="138" t="str">
        <f t="shared" si="1"/>
        <v>93393</v>
      </c>
      <c r="C96">
        <v>93393</v>
      </c>
      <c r="D96" t="s">
        <v>327</v>
      </c>
      <c r="E96" t="s">
        <v>161</v>
      </c>
      <c r="F96" s="131">
        <v>8</v>
      </c>
      <c r="G96" s="131" t="s">
        <v>80</v>
      </c>
      <c r="H96" s="131" t="s">
        <v>86</v>
      </c>
    </row>
    <row r="97" spans="1:8" x14ac:dyDescent="0.25">
      <c r="A97" t="s">
        <v>328</v>
      </c>
      <c r="B97" s="138" t="str">
        <f t="shared" si="1"/>
        <v>91371</v>
      </c>
      <c r="C97">
        <v>91371</v>
      </c>
      <c r="D97" t="s">
        <v>329</v>
      </c>
      <c r="E97" t="s">
        <v>330</v>
      </c>
      <c r="F97" s="131">
        <v>7</v>
      </c>
      <c r="G97" s="131" t="s">
        <v>80</v>
      </c>
      <c r="H97" s="131" t="s">
        <v>86</v>
      </c>
    </row>
    <row r="98" spans="1:8" x14ac:dyDescent="0.25">
      <c r="A98" t="s">
        <v>331</v>
      </c>
      <c r="B98" s="138" t="str">
        <f t="shared" si="1"/>
        <v>93398</v>
      </c>
      <c r="C98">
        <v>93398</v>
      </c>
      <c r="D98" t="s">
        <v>332</v>
      </c>
      <c r="E98" t="s">
        <v>333</v>
      </c>
      <c r="F98" s="131">
        <v>6</v>
      </c>
      <c r="G98" s="131" t="s">
        <v>80</v>
      </c>
      <c r="H98" s="131" t="s">
        <v>86</v>
      </c>
    </row>
    <row r="99" spans="1:8" x14ac:dyDescent="0.25">
      <c r="A99" t="s">
        <v>334</v>
      </c>
      <c r="B99" s="138" t="str">
        <f t="shared" si="1"/>
        <v>94140</v>
      </c>
      <c r="C99">
        <v>94140</v>
      </c>
      <c r="D99" t="s">
        <v>335</v>
      </c>
      <c r="E99" t="s">
        <v>152</v>
      </c>
      <c r="F99" s="131">
        <v>8</v>
      </c>
      <c r="G99" s="131" t="s">
        <v>80</v>
      </c>
      <c r="H99" s="131" t="s">
        <v>86</v>
      </c>
    </row>
    <row r="100" spans="1:8" x14ac:dyDescent="0.25">
      <c r="A100" t="s">
        <v>336</v>
      </c>
      <c r="B100" s="138" t="str">
        <f t="shared" si="1"/>
        <v>93399</v>
      </c>
      <c r="C100">
        <v>93399</v>
      </c>
      <c r="D100" t="s">
        <v>337</v>
      </c>
      <c r="E100" t="s">
        <v>338</v>
      </c>
      <c r="F100" s="131">
        <v>4</v>
      </c>
      <c r="G100" s="131" t="s">
        <v>107</v>
      </c>
      <c r="H100" s="131" t="s">
        <v>86</v>
      </c>
    </row>
    <row r="101" spans="1:8" x14ac:dyDescent="0.25">
      <c r="A101" t="s">
        <v>339</v>
      </c>
      <c r="B101" s="138" t="str">
        <f t="shared" si="1"/>
        <v>93401</v>
      </c>
      <c r="C101">
        <v>93401</v>
      </c>
      <c r="D101" t="s">
        <v>340</v>
      </c>
      <c r="E101" t="s">
        <v>281</v>
      </c>
      <c r="F101" s="131">
        <v>9</v>
      </c>
      <c r="G101" s="131" t="s">
        <v>80</v>
      </c>
      <c r="H101" s="131" t="s">
        <v>86</v>
      </c>
    </row>
    <row r="102" spans="1:8" x14ac:dyDescent="0.25">
      <c r="A102" t="s">
        <v>341</v>
      </c>
      <c r="B102" s="138" t="str">
        <f t="shared" si="1"/>
        <v>88916</v>
      </c>
      <c r="C102">
        <v>88916</v>
      </c>
      <c r="D102" t="s">
        <v>342</v>
      </c>
      <c r="E102" t="s">
        <v>343</v>
      </c>
      <c r="F102" s="131">
        <v>9</v>
      </c>
      <c r="G102" s="131" t="s">
        <v>80</v>
      </c>
      <c r="H102" s="131" t="s">
        <v>86</v>
      </c>
    </row>
    <row r="103" spans="1:8" x14ac:dyDescent="0.25">
      <c r="A103" t="s">
        <v>344</v>
      </c>
      <c r="B103" s="138" t="str">
        <f t="shared" si="1"/>
        <v>94234</v>
      </c>
      <c r="C103">
        <v>94234</v>
      </c>
      <c r="D103" t="s">
        <v>345</v>
      </c>
      <c r="E103" t="s">
        <v>135</v>
      </c>
      <c r="F103" s="131">
        <v>9</v>
      </c>
      <c r="G103" s="131" t="s">
        <v>80</v>
      </c>
      <c r="H103" s="131" t="s">
        <v>86</v>
      </c>
    </row>
    <row r="104" spans="1:8" x14ac:dyDescent="0.25">
      <c r="A104" t="s">
        <v>346</v>
      </c>
      <c r="B104" s="138" t="str">
        <f t="shared" si="1"/>
        <v>93896</v>
      </c>
      <c r="C104">
        <v>93896</v>
      </c>
      <c r="D104" t="s">
        <v>347</v>
      </c>
      <c r="E104" t="s">
        <v>348</v>
      </c>
      <c r="F104" s="131">
        <v>9</v>
      </c>
      <c r="G104" s="131" t="s">
        <v>80</v>
      </c>
      <c r="H104" s="131" t="s">
        <v>86</v>
      </c>
    </row>
    <row r="105" spans="1:8" x14ac:dyDescent="0.25">
      <c r="A105" t="s">
        <v>349</v>
      </c>
      <c r="B105" s="138" t="str">
        <f t="shared" si="1"/>
        <v>93404</v>
      </c>
      <c r="C105">
        <v>93404</v>
      </c>
      <c r="D105" t="s">
        <v>350</v>
      </c>
      <c r="E105" t="s">
        <v>351</v>
      </c>
      <c r="F105" s="131">
        <v>10</v>
      </c>
      <c r="G105" s="131" t="s">
        <v>80</v>
      </c>
      <c r="H105" s="131" t="s">
        <v>86</v>
      </c>
    </row>
    <row r="106" spans="1:8" x14ac:dyDescent="0.25">
      <c r="A106" t="s">
        <v>352</v>
      </c>
      <c r="B106" s="138" t="str">
        <f t="shared" si="1"/>
        <v>93407</v>
      </c>
      <c r="C106">
        <v>93407</v>
      </c>
      <c r="D106" t="s">
        <v>353</v>
      </c>
      <c r="E106" t="s">
        <v>124</v>
      </c>
      <c r="F106" s="131">
        <v>7</v>
      </c>
      <c r="G106" s="131" t="s">
        <v>80</v>
      </c>
      <c r="H106" s="131" t="s">
        <v>86</v>
      </c>
    </row>
    <row r="107" spans="1:8" x14ac:dyDescent="0.25">
      <c r="A107" t="s">
        <v>354</v>
      </c>
      <c r="B107" s="138" t="str">
        <f t="shared" si="1"/>
        <v>93409</v>
      </c>
      <c r="C107">
        <v>93409</v>
      </c>
      <c r="D107" t="s">
        <v>355</v>
      </c>
      <c r="E107" t="s">
        <v>330</v>
      </c>
      <c r="F107" s="131">
        <v>9</v>
      </c>
      <c r="G107" s="131" t="s">
        <v>80</v>
      </c>
      <c r="H107" s="131" t="s">
        <v>86</v>
      </c>
    </row>
    <row r="108" spans="1:8" x14ac:dyDescent="0.25">
      <c r="A108" t="s">
        <v>356</v>
      </c>
      <c r="B108" s="138" t="str">
        <f t="shared" si="1"/>
        <v>93411</v>
      </c>
      <c r="C108">
        <v>93411</v>
      </c>
      <c r="D108" t="s">
        <v>357</v>
      </c>
      <c r="E108" t="s">
        <v>135</v>
      </c>
      <c r="F108" s="131">
        <v>9</v>
      </c>
      <c r="G108" s="131" t="s">
        <v>80</v>
      </c>
      <c r="H108" s="131" t="s">
        <v>86</v>
      </c>
    </row>
    <row r="109" spans="1:8" x14ac:dyDescent="0.25">
      <c r="A109" t="s">
        <v>358</v>
      </c>
      <c r="B109" s="138" t="str">
        <f t="shared" si="1"/>
        <v>87451</v>
      </c>
      <c r="C109">
        <v>87451</v>
      </c>
      <c r="D109" t="s">
        <v>359</v>
      </c>
      <c r="E109" t="s">
        <v>360</v>
      </c>
      <c r="F109" s="131" t="s">
        <v>77</v>
      </c>
      <c r="G109" s="131" t="s">
        <v>85</v>
      </c>
      <c r="H109" s="131" t="s">
        <v>86</v>
      </c>
    </row>
    <row r="110" spans="1:8" x14ac:dyDescent="0.25">
      <c r="A110" t="s">
        <v>361</v>
      </c>
      <c r="B110" s="138" t="str">
        <f t="shared" si="1"/>
        <v>94149</v>
      </c>
      <c r="C110">
        <v>94149</v>
      </c>
      <c r="D110" t="s">
        <v>362</v>
      </c>
      <c r="E110" t="s">
        <v>295</v>
      </c>
      <c r="F110" s="131">
        <v>8</v>
      </c>
      <c r="G110" s="131" t="s">
        <v>80</v>
      </c>
      <c r="H110" s="131" t="s">
        <v>86</v>
      </c>
    </row>
    <row r="111" spans="1:8" x14ac:dyDescent="0.25">
      <c r="A111" t="s">
        <v>363</v>
      </c>
      <c r="B111" s="138" t="str">
        <f t="shared" si="1"/>
        <v>93901</v>
      </c>
      <c r="C111">
        <v>93901</v>
      </c>
      <c r="D111" t="s">
        <v>364</v>
      </c>
      <c r="E111" t="s">
        <v>113</v>
      </c>
      <c r="F111" s="131">
        <v>6</v>
      </c>
      <c r="G111" s="131" t="s">
        <v>80</v>
      </c>
      <c r="H111" s="131" t="s">
        <v>86</v>
      </c>
    </row>
    <row r="112" spans="1:8" x14ac:dyDescent="0.25">
      <c r="A112" t="s">
        <v>365</v>
      </c>
      <c r="B112" s="138" t="str">
        <f t="shared" si="1"/>
        <v>93416</v>
      </c>
      <c r="C112">
        <v>93416</v>
      </c>
      <c r="D112" t="s">
        <v>366</v>
      </c>
      <c r="E112" t="s">
        <v>92</v>
      </c>
      <c r="F112" s="131">
        <v>10</v>
      </c>
      <c r="G112" s="131" t="s">
        <v>80</v>
      </c>
      <c r="H112" s="131" t="s">
        <v>86</v>
      </c>
    </row>
    <row r="113" spans="1:8" x14ac:dyDescent="0.25">
      <c r="A113" t="s">
        <v>367</v>
      </c>
      <c r="B113" s="138" t="str">
        <f t="shared" si="1"/>
        <v>93418</v>
      </c>
      <c r="C113">
        <v>93418</v>
      </c>
      <c r="D113" t="s">
        <v>368</v>
      </c>
      <c r="E113" t="s">
        <v>276</v>
      </c>
      <c r="F113" s="131">
        <v>9</v>
      </c>
      <c r="G113" s="131" t="s">
        <v>80</v>
      </c>
      <c r="H113" s="131" t="s">
        <v>86</v>
      </c>
    </row>
    <row r="114" spans="1:8" x14ac:dyDescent="0.25">
      <c r="A114" t="s">
        <v>369</v>
      </c>
      <c r="B114" s="138" t="str">
        <f t="shared" si="1"/>
        <v>93420</v>
      </c>
      <c r="C114">
        <v>93420</v>
      </c>
      <c r="D114" t="s">
        <v>370</v>
      </c>
      <c r="E114" t="s">
        <v>152</v>
      </c>
      <c r="F114" s="131">
        <v>7</v>
      </c>
      <c r="G114" s="131" t="s">
        <v>80</v>
      </c>
      <c r="H114" s="131" t="s">
        <v>86</v>
      </c>
    </row>
    <row r="115" spans="1:8" x14ac:dyDescent="0.25">
      <c r="A115" t="s">
        <v>371</v>
      </c>
      <c r="B115" s="138" t="str">
        <f t="shared" si="1"/>
        <v>93422</v>
      </c>
      <c r="C115">
        <v>93422</v>
      </c>
      <c r="D115" t="s">
        <v>372</v>
      </c>
      <c r="E115" t="s">
        <v>373</v>
      </c>
      <c r="F115" s="131">
        <v>8</v>
      </c>
      <c r="G115" s="131" t="s">
        <v>80</v>
      </c>
      <c r="H115" s="131" t="s">
        <v>86</v>
      </c>
    </row>
    <row r="116" spans="1:8" x14ac:dyDescent="0.25">
      <c r="A116" t="s">
        <v>374</v>
      </c>
      <c r="B116" s="138" t="str">
        <f t="shared" si="1"/>
        <v>93424</v>
      </c>
      <c r="C116">
        <v>93424</v>
      </c>
      <c r="D116" t="s">
        <v>375</v>
      </c>
      <c r="E116" t="s">
        <v>124</v>
      </c>
      <c r="F116" s="131">
        <v>4</v>
      </c>
      <c r="G116" s="131" t="s">
        <v>107</v>
      </c>
      <c r="H116" s="131" t="s">
        <v>86</v>
      </c>
    </row>
    <row r="117" spans="1:8" x14ac:dyDescent="0.25">
      <c r="A117" t="s">
        <v>376</v>
      </c>
      <c r="B117" s="138" t="str">
        <f t="shared" si="1"/>
        <v>93426</v>
      </c>
      <c r="C117">
        <v>93426</v>
      </c>
      <c r="D117" t="s">
        <v>377</v>
      </c>
      <c r="E117" t="s">
        <v>378</v>
      </c>
      <c r="F117" s="131">
        <v>9</v>
      </c>
      <c r="G117" s="131" t="s">
        <v>80</v>
      </c>
      <c r="H117" s="131" t="s">
        <v>86</v>
      </c>
    </row>
    <row r="118" spans="1:8" x14ac:dyDescent="0.25">
      <c r="A118" t="s">
        <v>379</v>
      </c>
      <c r="B118" s="138" t="str">
        <f t="shared" si="1"/>
        <v>94044</v>
      </c>
      <c r="C118">
        <v>94044</v>
      </c>
      <c r="D118" t="s">
        <v>380</v>
      </c>
      <c r="E118" t="s">
        <v>381</v>
      </c>
      <c r="F118" s="131">
        <v>8</v>
      </c>
      <c r="G118" s="131" t="s">
        <v>80</v>
      </c>
      <c r="H118" s="131" t="s">
        <v>86</v>
      </c>
    </row>
    <row r="119" spans="1:8" x14ac:dyDescent="0.25">
      <c r="A119" t="s">
        <v>382</v>
      </c>
      <c r="B119" s="138" t="str">
        <f t="shared" si="1"/>
        <v>93773</v>
      </c>
      <c r="C119">
        <v>93773</v>
      </c>
      <c r="D119" t="s">
        <v>383</v>
      </c>
      <c r="E119" t="s">
        <v>135</v>
      </c>
      <c r="F119" s="131">
        <v>8</v>
      </c>
      <c r="G119" s="131" t="s">
        <v>80</v>
      </c>
      <c r="H119" s="131" t="s">
        <v>86</v>
      </c>
    </row>
    <row r="120" spans="1:8" x14ac:dyDescent="0.25">
      <c r="A120" t="s">
        <v>384</v>
      </c>
      <c r="B120" s="138" t="str">
        <f t="shared" si="1"/>
        <v>91534</v>
      </c>
      <c r="C120">
        <v>91534</v>
      </c>
      <c r="D120" t="s">
        <v>385</v>
      </c>
      <c r="E120" t="s">
        <v>98</v>
      </c>
      <c r="F120" s="131">
        <v>9</v>
      </c>
      <c r="G120" s="131" t="s">
        <v>80</v>
      </c>
      <c r="H120" s="131" t="s">
        <v>86</v>
      </c>
    </row>
    <row r="121" spans="1:8" x14ac:dyDescent="0.25">
      <c r="A121" t="s">
        <v>386</v>
      </c>
      <c r="B121" s="138" t="str">
        <f t="shared" si="1"/>
        <v>90862</v>
      </c>
      <c r="C121">
        <v>90862</v>
      </c>
      <c r="D121" t="s">
        <v>387</v>
      </c>
      <c r="E121" t="s">
        <v>310</v>
      </c>
      <c r="F121" s="131">
        <v>10</v>
      </c>
      <c r="G121" s="131" t="s">
        <v>80</v>
      </c>
      <c r="H121" s="131" t="s">
        <v>86</v>
      </c>
    </row>
    <row r="122" spans="1:8" x14ac:dyDescent="0.25">
      <c r="A122" t="s">
        <v>388</v>
      </c>
      <c r="B122" s="138" t="str">
        <f t="shared" si="1"/>
        <v>90782</v>
      </c>
      <c r="C122">
        <v>90782</v>
      </c>
      <c r="D122" t="s">
        <v>389</v>
      </c>
      <c r="E122" t="s">
        <v>170</v>
      </c>
      <c r="F122" s="131">
        <v>10</v>
      </c>
      <c r="G122" s="131" t="s">
        <v>80</v>
      </c>
      <c r="H122" s="131" t="s">
        <v>86</v>
      </c>
    </row>
    <row r="123" spans="1:8" x14ac:dyDescent="0.25">
      <c r="A123" t="s">
        <v>390</v>
      </c>
      <c r="B123" s="138" t="str">
        <f t="shared" si="1"/>
        <v>93436</v>
      </c>
      <c r="C123">
        <v>93436</v>
      </c>
      <c r="D123" t="s">
        <v>389</v>
      </c>
      <c r="E123" t="s">
        <v>167</v>
      </c>
      <c r="F123" s="131">
        <v>9</v>
      </c>
      <c r="G123" s="131" t="s">
        <v>80</v>
      </c>
      <c r="H123" s="131" t="s">
        <v>86</v>
      </c>
    </row>
    <row r="124" spans="1:8" x14ac:dyDescent="0.25">
      <c r="A124" t="s">
        <v>391</v>
      </c>
      <c r="B124" s="138" t="str">
        <f t="shared" si="1"/>
        <v>93438</v>
      </c>
      <c r="C124">
        <v>93438</v>
      </c>
      <c r="D124" t="s">
        <v>392</v>
      </c>
      <c r="E124" t="s">
        <v>393</v>
      </c>
      <c r="F124" s="131">
        <v>10</v>
      </c>
      <c r="G124" s="131" t="s">
        <v>80</v>
      </c>
      <c r="H124" s="131" t="s">
        <v>86</v>
      </c>
    </row>
    <row r="125" spans="1:8" x14ac:dyDescent="0.25">
      <c r="A125" t="s">
        <v>394</v>
      </c>
      <c r="B125" s="138" t="str">
        <f t="shared" si="1"/>
        <v>73068</v>
      </c>
      <c r="C125">
        <v>73068</v>
      </c>
      <c r="D125" t="s">
        <v>395</v>
      </c>
      <c r="E125" t="s">
        <v>310</v>
      </c>
      <c r="F125" s="131">
        <v>8</v>
      </c>
      <c r="G125" s="131" t="s">
        <v>80</v>
      </c>
      <c r="H125" s="131" t="s">
        <v>86</v>
      </c>
    </row>
    <row r="126" spans="1:8" x14ac:dyDescent="0.25">
      <c r="A126" t="s">
        <v>396</v>
      </c>
      <c r="B126" s="138" t="str">
        <f t="shared" si="1"/>
        <v>93439</v>
      </c>
      <c r="C126">
        <v>93439</v>
      </c>
      <c r="D126" t="s">
        <v>397</v>
      </c>
      <c r="E126" t="s">
        <v>263</v>
      </c>
      <c r="F126" s="131" t="s">
        <v>77</v>
      </c>
      <c r="G126" s="131" t="s">
        <v>85</v>
      </c>
      <c r="H126" s="131" t="s">
        <v>86</v>
      </c>
    </row>
    <row r="127" spans="1:8" x14ac:dyDescent="0.25">
      <c r="A127" t="s">
        <v>398</v>
      </c>
      <c r="B127" s="138" t="str">
        <f t="shared" si="1"/>
        <v>90812</v>
      </c>
      <c r="C127">
        <v>90812</v>
      </c>
      <c r="D127" t="s">
        <v>399</v>
      </c>
      <c r="E127" t="s">
        <v>113</v>
      </c>
      <c r="F127" s="131">
        <v>8</v>
      </c>
      <c r="G127" s="131" t="s">
        <v>80</v>
      </c>
      <c r="H127" s="131" t="s">
        <v>86</v>
      </c>
    </row>
    <row r="128" spans="1:8" x14ac:dyDescent="0.25">
      <c r="A128" t="s">
        <v>400</v>
      </c>
      <c r="B128" s="138" t="str">
        <f t="shared" si="1"/>
        <v>93443</v>
      </c>
      <c r="C128">
        <v>93443</v>
      </c>
      <c r="D128" t="s">
        <v>401</v>
      </c>
      <c r="E128" t="s">
        <v>402</v>
      </c>
      <c r="F128" s="131">
        <v>9</v>
      </c>
      <c r="G128" s="131" t="s">
        <v>80</v>
      </c>
      <c r="H128" s="131" t="s">
        <v>86</v>
      </c>
    </row>
    <row r="129" spans="1:8" x14ac:dyDescent="0.25">
      <c r="A129" t="s">
        <v>403</v>
      </c>
      <c r="B129" s="138" t="str">
        <f t="shared" si="1"/>
        <v>94197</v>
      </c>
      <c r="C129">
        <v>94197</v>
      </c>
      <c r="D129" t="s">
        <v>404</v>
      </c>
      <c r="E129" t="s">
        <v>167</v>
      </c>
      <c r="F129" s="131">
        <v>10</v>
      </c>
      <c r="G129" s="131" t="s">
        <v>80</v>
      </c>
      <c r="H129" s="131" t="s">
        <v>86</v>
      </c>
    </row>
    <row r="130" spans="1:8" x14ac:dyDescent="0.25">
      <c r="A130" t="s">
        <v>405</v>
      </c>
      <c r="B130" s="138" t="str">
        <f t="shared" si="1"/>
        <v>94184</v>
      </c>
      <c r="C130">
        <v>94184</v>
      </c>
      <c r="D130" t="s">
        <v>406</v>
      </c>
      <c r="E130" t="s">
        <v>164</v>
      </c>
      <c r="F130" s="131">
        <v>10</v>
      </c>
      <c r="G130" s="131" t="s">
        <v>80</v>
      </c>
      <c r="H130" s="131" t="s">
        <v>86</v>
      </c>
    </row>
    <row r="131" spans="1:8" x14ac:dyDescent="0.25">
      <c r="A131" t="s">
        <v>407</v>
      </c>
      <c r="B131" s="138" t="str">
        <f t="shared" ref="B131:B194" si="2">MID(A131,2,5)</f>
        <v>93445</v>
      </c>
      <c r="C131">
        <v>93445</v>
      </c>
      <c r="D131" t="s">
        <v>408</v>
      </c>
      <c r="E131" t="s">
        <v>409</v>
      </c>
      <c r="F131" s="131">
        <v>6</v>
      </c>
      <c r="G131" s="131" t="s">
        <v>80</v>
      </c>
      <c r="H131" s="131" t="s">
        <v>86</v>
      </c>
    </row>
    <row r="132" spans="1:8" x14ac:dyDescent="0.25">
      <c r="A132" t="s">
        <v>410</v>
      </c>
      <c r="B132" s="138" t="str">
        <f t="shared" si="2"/>
        <v>93446</v>
      </c>
      <c r="C132">
        <v>93446</v>
      </c>
      <c r="D132" t="s">
        <v>411</v>
      </c>
      <c r="E132" t="s">
        <v>412</v>
      </c>
      <c r="F132" s="131">
        <v>9</v>
      </c>
      <c r="G132" s="131" t="s">
        <v>80</v>
      </c>
      <c r="H132" s="131" t="s">
        <v>86</v>
      </c>
    </row>
    <row r="133" spans="1:8" x14ac:dyDescent="0.25">
      <c r="A133" t="s">
        <v>413</v>
      </c>
      <c r="B133" s="138" t="str">
        <f t="shared" si="2"/>
        <v>93449</v>
      </c>
      <c r="C133">
        <v>93449</v>
      </c>
      <c r="D133" t="s">
        <v>414</v>
      </c>
      <c r="E133" t="s">
        <v>246</v>
      </c>
      <c r="F133" s="131" t="s">
        <v>77</v>
      </c>
      <c r="G133" s="131" t="s">
        <v>85</v>
      </c>
      <c r="H133" s="131" t="s">
        <v>86</v>
      </c>
    </row>
    <row r="134" spans="1:8" x14ac:dyDescent="0.25">
      <c r="A134" t="s">
        <v>415</v>
      </c>
      <c r="B134" s="138" t="str">
        <f t="shared" si="2"/>
        <v>92404</v>
      </c>
      <c r="C134">
        <v>92404</v>
      </c>
      <c r="D134" t="s">
        <v>416</v>
      </c>
      <c r="E134" t="s">
        <v>417</v>
      </c>
      <c r="F134" s="131">
        <v>9</v>
      </c>
      <c r="G134" s="131" t="s">
        <v>80</v>
      </c>
      <c r="H134" s="131" t="s">
        <v>86</v>
      </c>
    </row>
    <row r="135" spans="1:8" x14ac:dyDescent="0.25">
      <c r="A135" t="s">
        <v>418</v>
      </c>
      <c r="B135" s="138" t="str">
        <f t="shared" si="2"/>
        <v>93454</v>
      </c>
      <c r="C135">
        <v>93454</v>
      </c>
      <c r="D135" t="s">
        <v>419</v>
      </c>
      <c r="E135" t="s">
        <v>420</v>
      </c>
      <c r="F135" s="131">
        <v>4</v>
      </c>
      <c r="G135" s="131" t="s">
        <v>107</v>
      </c>
      <c r="H135" s="131" t="s">
        <v>86</v>
      </c>
    </row>
    <row r="136" spans="1:8" x14ac:dyDescent="0.25">
      <c r="A136" t="s">
        <v>421</v>
      </c>
      <c r="B136" s="138" t="str">
        <f t="shared" si="2"/>
        <v>93455</v>
      </c>
      <c r="C136">
        <v>93455</v>
      </c>
      <c r="D136" t="s">
        <v>422</v>
      </c>
      <c r="E136" t="s">
        <v>423</v>
      </c>
      <c r="F136" s="131" t="s">
        <v>77</v>
      </c>
      <c r="G136" s="131" t="s">
        <v>85</v>
      </c>
      <c r="H136" s="131" t="s">
        <v>86</v>
      </c>
    </row>
    <row r="137" spans="1:8" x14ac:dyDescent="0.25">
      <c r="A137" t="s">
        <v>424</v>
      </c>
      <c r="B137" s="138" t="str">
        <f t="shared" si="2"/>
        <v>93456</v>
      </c>
      <c r="C137">
        <v>93456</v>
      </c>
      <c r="D137" t="s">
        <v>425</v>
      </c>
      <c r="E137" t="s">
        <v>132</v>
      </c>
      <c r="F137" s="131" t="s">
        <v>77</v>
      </c>
      <c r="G137" s="131" t="s">
        <v>85</v>
      </c>
      <c r="H137" s="131" t="s">
        <v>86</v>
      </c>
    </row>
    <row r="138" spans="1:8" x14ac:dyDescent="0.25">
      <c r="A138" t="s">
        <v>426</v>
      </c>
      <c r="B138" s="138" t="str">
        <f t="shared" si="2"/>
        <v>93458</v>
      </c>
      <c r="C138">
        <v>93458</v>
      </c>
      <c r="D138" t="s">
        <v>427</v>
      </c>
      <c r="E138" t="s">
        <v>167</v>
      </c>
      <c r="F138" s="131">
        <v>10</v>
      </c>
      <c r="G138" s="131" t="s">
        <v>80</v>
      </c>
      <c r="H138" s="131" t="s">
        <v>86</v>
      </c>
    </row>
    <row r="139" spans="1:8" x14ac:dyDescent="0.25">
      <c r="A139" t="s">
        <v>428</v>
      </c>
      <c r="B139" s="138" t="str">
        <f t="shared" si="2"/>
        <v>93460</v>
      </c>
      <c r="C139">
        <v>93460</v>
      </c>
      <c r="D139" t="s">
        <v>429</v>
      </c>
      <c r="E139" t="s">
        <v>292</v>
      </c>
      <c r="F139" s="131">
        <v>9</v>
      </c>
      <c r="G139" s="131" t="s">
        <v>80</v>
      </c>
      <c r="H139" s="131" t="s">
        <v>86</v>
      </c>
    </row>
    <row r="140" spans="1:8" x14ac:dyDescent="0.25">
      <c r="A140" t="s">
        <v>430</v>
      </c>
      <c r="B140" s="138" t="str">
        <f t="shared" si="2"/>
        <v>93462</v>
      </c>
      <c r="C140">
        <v>93462</v>
      </c>
      <c r="D140" t="s">
        <v>431</v>
      </c>
      <c r="E140" t="s">
        <v>348</v>
      </c>
      <c r="F140" s="131">
        <v>7</v>
      </c>
      <c r="G140" s="131" t="s">
        <v>80</v>
      </c>
      <c r="H140" s="131" t="s">
        <v>86</v>
      </c>
    </row>
    <row r="141" spans="1:8" x14ac:dyDescent="0.25">
      <c r="A141" t="s">
        <v>432</v>
      </c>
      <c r="B141" s="138" t="str">
        <f t="shared" si="2"/>
        <v>93463</v>
      </c>
      <c r="C141">
        <v>93463</v>
      </c>
      <c r="D141" t="s">
        <v>433</v>
      </c>
      <c r="E141" t="s">
        <v>180</v>
      </c>
      <c r="F141" s="131">
        <v>7</v>
      </c>
      <c r="G141" s="131" t="s">
        <v>80</v>
      </c>
      <c r="H141" s="131" t="s">
        <v>86</v>
      </c>
    </row>
    <row r="142" spans="1:8" x14ac:dyDescent="0.25">
      <c r="A142" t="s">
        <v>434</v>
      </c>
      <c r="B142" s="138" t="str">
        <f t="shared" si="2"/>
        <v>93465</v>
      </c>
      <c r="C142">
        <v>93465</v>
      </c>
      <c r="D142" t="s">
        <v>435</v>
      </c>
      <c r="E142" t="s">
        <v>436</v>
      </c>
      <c r="F142" s="131">
        <v>9</v>
      </c>
      <c r="G142" s="131" t="s">
        <v>80</v>
      </c>
      <c r="H142" s="131" t="s">
        <v>86</v>
      </c>
    </row>
    <row r="143" spans="1:8" x14ac:dyDescent="0.25">
      <c r="A143" t="s">
        <v>437</v>
      </c>
      <c r="B143" s="138" t="str">
        <f t="shared" si="2"/>
        <v>93467</v>
      </c>
      <c r="C143">
        <v>93467</v>
      </c>
      <c r="D143" t="s">
        <v>438</v>
      </c>
      <c r="E143" t="s">
        <v>292</v>
      </c>
      <c r="F143" s="131">
        <v>8</v>
      </c>
      <c r="G143" s="131" t="s">
        <v>80</v>
      </c>
      <c r="H143" s="131" t="s">
        <v>86</v>
      </c>
    </row>
    <row r="144" spans="1:8" x14ac:dyDescent="0.25">
      <c r="A144" t="s">
        <v>439</v>
      </c>
      <c r="B144" s="138" t="str">
        <f t="shared" si="2"/>
        <v>94148</v>
      </c>
      <c r="C144">
        <v>94148</v>
      </c>
      <c r="D144" t="s">
        <v>440</v>
      </c>
      <c r="E144" t="s">
        <v>441</v>
      </c>
      <c r="F144" s="131">
        <v>9</v>
      </c>
      <c r="G144" s="131" t="s">
        <v>80</v>
      </c>
      <c r="H144" s="131" t="s">
        <v>86</v>
      </c>
    </row>
    <row r="145" spans="1:8" x14ac:dyDescent="0.25">
      <c r="A145" t="s">
        <v>442</v>
      </c>
      <c r="B145" s="138" t="str">
        <f t="shared" si="2"/>
        <v>93476</v>
      </c>
      <c r="C145">
        <v>93476</v>
      </c>
      <c r="D145" t="s">
        <v>443</v>
      </c>
      <c r="E145" t="s">
        <v>95</v>
      </c>
      <c r="F145" s="131">
        <v>10</v>
      </c>
      <c r="G145" s="131" t="s">
        <v>80</v>
      </c>
      <c r="H145" s="131" t="s">
        <v>86</v>
      </c>
    </row>
    <row r="146" spans="1:8" x14ac:dyDescent="0.25">
      <c r="A146" t="s">
        <v>444</v>
      </c>
      <c r="B146" s="138" t="str">
        <f t="shared" si="2"/>
        <v>93478</v>
      </c>
      <c r="C146">
        <v>93478</v>
      </c>
      <c r="D146" t="s">
        <v>445</v>
      </c>
      <c r="E146" t="s">
        <v>446</v>
      </c>
      <c r="F146" s="131">
        <v>9</v>
      </c>
      <c r="G146" s="131" t="s">
        <v>80</v>
      </c>
      <c r="H146" s="131" t="s">
        <v>86</v>
      </c>
    </row>
    <row r="147" spans="1:8" x14ac:dyDescent="0.25">
      <c r="A147" t="s">
        <v>447</v>
      </c>
      <c r="B147" s="138" t="str">
        <f t="shared" si="2"/>
        <v>93482</v>
      </c>
      <c r="C147">
        <v>93482</v>
      </c>
      <c r="D147" t="s">
        <v>448</v>
      </c>
      <c r="E147" t="s">
        <v>95</v>
      </c>
      <c r="F147" s="131">
        <v>8</v>
      </c>
      <c r="G147" s="131" t="s">
        <v>80</v>
      </c>
      <c r="H147" s="131" t="s">
        <v>86</v>
      </c>
    </row>
    <row r="148" spans="1:8" x14ac:dyDescent="0.25">
      <c r="A148" t="s">
        <v>449</v>
      </c>
      <c r="B148" s="138" t="str">
        <f t="shared" si="2"/>
        <v>93480</v>
      </c>
      <c r="C148">
        <v>93480</v>
      </c>
      <c r="D148" t="s">
        <v>450</v>
      </c>
      <c r="E148" t="s">
        <v>281</v>
      </c>
      <c r="F148" s="131">
        <v>8</v>
      </c>
      <c r="G148" s="131" t="s">
        <v>80</v>
      </c>
      <c r="H148" s="131" t="s">
        <v>86</v>
      </c>
    </row>
    <row r="149" spans="1:8" x14ac:dyDescent="0.25">
      <c r="A149" t="s">
        <v>451</v>
      </c>
      <c r="B149" s="138" t="str">
        <f t="shared" si="2"/>
        <v>93483</v>
      </c>
      <c r="C149">
        <v>93483</v>
      </c>
      <c r="D149" t="s">
        <v>452</v>
      </c>
      <c r="E149" t="s">
        <v>164</v>
      </c>
      <c r="F149" s="131" t="s">
        <v>77</v>
      </c>
      <c r="G149" s="131" t="s">
        <v>85</v>
      </c>
      <c r="H149" s="131" t="s">
        <v>86</v>
      </c>
    </row>
    <row r="150" spans="1:8" x14ac:dyDescent="0.25">
      <c r="A150" t="s">
        <v>453</v>
      </c>
      <c r="B150" s="138" t="str">
        <f t="shared" si="2"/>
        <v>93839</v>
      </c>
      <c r="C150">
        <v>93839</v>
      </c>
      <c r="D150" t="s">
        <v>454</v>
      </c>
      <c r="E150" t="s">
        <v>281</v>
      </c>
      <c r="F150" s="131">
        <v>6</v>
      </c>
      <c r="G150" s="131" t="s">
        <v>80</v>
      </c>
      <c r="H150" s="131" t="s">
        <v>455</v>
      </c>
    </row>
    <row r="151" spans="1:8" x14ac:dyDescent="0.25">
      <c r="A151" t="s">
        <v>456</v>
      </c>
      <c r="B151" s="138" t="str">
        <f t="shared" si="2"/>
        <v>93192</v>
      </c>
      <c r="C151">
        <v>93192</v>
      </c>
      <c r="D151" t="s">
        <v>457</v>
      </c>
      <c r="E151" t="s">
        <v>233</v>
      </c>
      <c r="F151" s="131">
        <v>9</v>
      </c>
      <c r="G151" s="131" t="s">
        <v>80</v>
      </c>
      <c r="H151" s="131" t="s">
        <v>455</v>
      </c>
    </row>
    <row r="152" spans="1:8" x14ac:dyDescent="0.25">
      <c r="A152" t="s">
        <v>458</v>
      </c>
      <c r="B152" s="138" t="str">
        <f t="shared" si="2"/>
        <v>93153</v>
      </c>
      <c r="C152">
        <v>93153</v>
      </c>
      <c r="D152" t="s">
        <v>459</v>
      </c>
      <c r="E152" t="s">
        <v>460</v>
      </c>
      <c r="F152" s="131" t="s">
        <v>77</v>
      </c>
      <c r="G152" s="131" t="s">
        <v>85</v>
      </c>
      <c r="H152" s="131" t="s">
        <v>455</v>
      </c>
    </row>
    <row r="153" spans="1:8" x14ac:dyDescent="0.25">
      <c r="A153" t="s">
        <v>461</v>
      </c>
      <c r="B153" s="138" t="str">
        <f t="shared" si="2"/>
        <v>94043</v>
      </c>
      <c r="C153">
        <v>94043</v>
      </c>
      <c r="D153" t="s">
        <v>462</v>
      </c>
      <c r="E153" t="s">
        <v>463</v>
      </c>
      <c r="F153" s="131">
        <v>9</v>
      </c>
      <c r="G153" s="131" t="s">
        <v>80</v>
      </c>
      <c r="H153" s="131" t="s">
        <v>455</v>
      </c>
    </row>
    <row r="154" spans="1:8" x14ac:dyDescent="0.25">
      <c r="A154" t="s">
        <v>464</v>
      </c>
      <c r="B154" s="138" t="str">
        <f t="shared" si="2"/>
        <v>76695</v>
      </c>
      <c r="C154">
        <v>76695</v>
      </c>
      <c r="D154" t="s">
        <v>465</v>
      </c>
      <c r="E154" t="s">
        <v>149</v>
      </c>
      <c r="F154" s="131">
        <v>7</v>
      </c>
      <c r="G154" s="131" t="s">
        <v>80</v>
      </c>
      <c r="H154" s="131" t="s">
        <v>455</v>
      </c>
    </row>
    <row r="155" spans="1:8" x14ac:dyDescent="0.25">
      <c r="A155" t="s">
        <v>466</v>
      </c>
      <c r="B155" s="138" t="str">
        <f t="shared" si="2"/>
        <v>93841</v>
      </c>
      <c r="C155">
        <v>93841</v>
      </c>
      <c r="D155" t="s">
        <v>467</v>
      </c>
      <c r="E155" t="s">
        <v>468</v>
      </c>
      <c r="F155" s="131">
        <v>9</v>
      </c>
      <c r="G155" s="131" t="s">
        <v>80</v>
      </c>
      <c r="H155" s="131" t="s">
        <v>455</v>
      </c>
    </row>
    <row r="156" spans="1:8" x14ac:dyDescent="0.25">
      <c r="A156" t="s">
        <v>469</v>
      </c>
      <c r="B156" s="138" t="str">
        <f t="shared" si="2"/>
        <v>93206</v>
      </c>
      <c r="C156">
        <v>93206</v>
      </c>
      <c r="D156" t="s">
        <v>470</v>
      </c>
      <c r="E156" t="s">
        <v>292</v>
      </c>
      <c r="F156" s="131">
        <v>8</v>
      </c>
      <c r="G156" s="131" t="s">
        <v>80</v>
      </c>
      <c r="H156" s="131" t="s">
        <v>455</v>
      </c>
    </row>
    <row r="157" spans="1:8" x14ac:dyDescent="0.25">
      <c r="A157" t="s">
        <v>471</v>
      </c>
      <c r="B157" s="138" t="str">
        <f t="shared" si="2"/>
        <v>93842</v>
      </c>
      <c r="C157">
        <v>93842</v>
      </c>
      <c r="D157" t="s">
        <v>472</v>
      </c>
      <c r="E157" t="s">
        <v>473</v>
      </c>
      <c r="F157" s="131">
        <v>8</v>
      </c>
      <c r="G157" s="131" t="s">
        <v>80</v>
      </c>
      <c r="H157" s="131" t="s">
        <v>455</v>
      </c>
    </row>
    <row r="158" spans="1:8" x14ac:dyDescent="0.25">
      <c r="A158" t="s">
        <v>474</v>
      </c>
      <c r="B158" s="138" t="str">
        <f t="shared" si="2"/>
        <v>94204</v>
      </c>
      <c r="C158">
        <v>94204</v>
      </c>
      <c r="D158" t="s">
        <v>475</v>
      </c>
      <c r="E158" t="s">
        <v>295</v>
      </c>
      <c r="F158" s="131">
        <v>8</v>
      </c>
      <c r="G158" s="131" t="s">
        <v>80</v>
      </c>
      <c r="H158" s="131" t="s">
        <v>455</v>
      </c>
    </row>
    <row r="159" spans="1:8" x14ac:dyDescent="0.25">
      <c r="A159" t="s">
        <v>476</v>
      </c>
      <c r="B159" s="138" t="str">
        <f t="shared" si="2"/>
        <v>93843</v>
      </c>
      <c r="C159">
        <v>93843</v>
      </c>
      <c r="D159" t="s">
        <v>477</v>
      </c>
      <c r="E159" t="s">
        <v>420</v>
      </c>
      <c r="F159" s="131">
        <v>9</v>
      </c>
      <c r="G159" s="131" t="s">
        <v>80</v>
      </c>
      <c r="H159" s="131" t="s">
        <v>455</v>
      </c>
    </row>
    <row r="160" spans="1:8" x14ac:dyDescent="0.25">
      <c r="A160" t="s">
        <v>478</v>
      </c>
      <c r="B160" s="138" t="str">
        <f t="shared" si="2"/>
        <v>92660</v>
      </c>
      <c r="C160">
        <v>92660</v>
      </c>
      <c r="D160" t="s">
        <v>479</v>
      </c>
      <c r="E160" t="s">
        <v>480</v>
      </c>
      <c r="F160" s="131">
        <v>8</v>
      </c>
      <c r="G160" s="131" t="s">
        <v>80</v>
      </c>
      <c r="H160" s="131" t="s">
        <v>455</v>
      </c>
    </row>
    <row r="161" spans="1:8" x14ac:dyDescent="0.25">
      <c r="A161" t="s">
        <v>481</v>
      </c>
      <c r="B161" s="138" t="str">
        <f t="shared" si="2"/>
        <v>94213</v>
      </c>
      <c r="C161">
        <v>94213</v>
      </c>
      <c r="D161" t="s">
        <v>482</v>
      </c>
      <c r="E161" t="s">
        <v>483</v>
      </c>
      <c r="F161" s="131">
        <v>9</v>
      </c>
      <c r="G161" s="131" t="s">
        <v>80</v>
      </c>
      <c r="H161" s="131" t="s">
        <v>455</v>
      </c>
    </row>
    <row r="162" spans="1:8" x14ac:dyDescent="0.25">
      <c r="A162" t="s">
        <v>484</v>
      </c>
      <c r="B162" s="138" t="str">
        <f t="shared" si="2"/>
        <v>92775</v>
      </c>
      <c r="C162">
        <v>92775</v>
      </c>
      <c r="D162" t="s">
        <v>485</v>
      </c>
      <c r="E162" t="s">
        <v>486</v>
      </c>
      <c r="F162" s="131">
        <v>9</v>
      </c>
      <c r="G162" s="131" t="s">
        <v>80</v>
      </c>
      <c r="H162" s="131" t="s">
        <v>455</v>
      </c>
    </row>
    <row r="163" spans="1:8" x14ac:dyDescent="0.25">
      <c r="A163" t="s">
        <v>487</v>
      </c>
      <c r="B163" s="138" t="str">
        <f t="shared" si="2"/>
        <v>93846</v>
      </c>
      <c r="C163">
        <v>93846</v>
      </c>
      <c r="D163" t="s">
        <v>488</v>
      </c>
      <c r="E163" t="s">
        <v>138</v>
      </c>
      <c r="F163" s="131">
        <v>6</v>
      </c>
      <c r="G163" s="131" t="s">
        <v>80</v>
      </c>
      <c r="H163" s="131" t="s">
        <v>455</v>
      </c>
    </row>
    <row r="164" spans="1:8" x14ac:dyDescent="0.25">
      <c r="A164" t="s">
        <v>489</v>
      </c>
      <c r="B164" s="138" t="str">
        <f t="shared" si="2"/>
        <v>93233</v>
      </c>
      <c r="C164">
        <v>93233</v>
      </c>
      <c r="D164" t="s">
        <v>490</v>
      </c>
      <c r="E164" t="s">
        <v>152</v>
      </c>
      <c r="F164" s="131">
        <v>9</v>
      </c>
      <c r="G164" s="131" t="s">
        <v>80</v>
      </c>
      <c r="H164" s="131" t="s">
        <v>455</v>
      </c>
    </row>
    <row r="165" spans="1:8" x14ac:dyDescent="0.25">
      <c r="A165" t="s">
        <v>491</v>
      </c>
      <c r="B165" s="138" t="str">
        <f t="shared" si="2"/>
        <v>93235</v>
      </c>
      <c r="C165">
        <v>93235</v>
      </c>
      <c r="D165" t="s">
        <v>492</v>
      </c>
      <c r="E165" t="s">
        <v>135</v>
      </c>
      <c r="F165" s="131">
        <v>10</v>
      </c>
      <c r="G165" s="131" t="s">
        <v>80</v>
      </c>
      <c r="H165" s="131" t="s">
        <v>455</v>
      </c>
    </row>
    <row r="166" spans="1:8" x14ac:dyDescent="0.25">
      <c r="A166" t="s">
        <v>493</v>
      </c>
      <c r="B166" s="138" t="str">
        <f t="shared" si="2"/>
        <v>94042</v>
      </c>
      <c r="C166">
        <v>94042</v>
      </c>
      <c r="D166" t="s">
        <v>494</v>
      </c>
      <c r="E166" t="s">
        <v>132</v>
      </c>
      <c r="F166" s="131">
        <v>10</v>
      </c>
      <c r="G166" s="131" t="s">
        <v>80</v>
      </c>
      <c r="H166" s="131" t="s">
        <v>455</v>
      </c>
    </row>
    <row r="167" spans="1:8" x14ac:dyDescent="0.25">
      <c r="A167" t="s">
        <v>495</v>
      </c>
      <c r="B167" s="138" t="str">
        <f t="shared" si="2"/>
        <v>94196</v>
      </c>
      <c r="C167">
        <v>94196</v>
      </c>
      <c r="D167" t="s">
        <v>496</v>
      </c>
      <c r="E167" t="s">
        <v>497</v>
      </c>
      <c r="F167" s="131">
        <v>7</v>
      </c>
      <c r="G167" s="131" t="s">
        <v>80</v>
      </c>
      <c r="H167" s="131" t="s">
        <v>455</v>
      </c>
    </row>
    <row r="168" spans="1:8" x14ac:dyDescent="0.25">
      <c r="A168" t="s">
        <v>498</v>
      </c>
      <c r="B168" s="138" t="str">
        <f t="shared" si="2"/>
        <v>93240</v>
      </c>
      <c r="C168">
        <v>93240</v>
      </c>
      <c r="D168" t="s">
        <v>499</v>
      </c>
      <c r="E168" t="s">
        <v>373</v>
      </c>
      <c r="F168" s="131" t="s">
        <v>77</v>
      </c>
      <c r="G168" s="131" t="s">
        <v>85</v>
      </c>
      <c r="H168" s="131" t="s">
        <v>455</v>
      </c>
    </row>
    <row r="169" spans="1:8" x14ac:dyDescent="0.25">
      <c r="A169" t="s">
        <v>500</v>
      </c>
      <c r="B169" s="138" t="str">
        <f t="shared" si="2"/>
        <v>94041</v>
      </c>
      <c r="C169">
        <v>94041</v>
      </c>
      <c r="D169" t="s">
        <v>501</v>
      </c>
      <c r="E169" t="s">
        <v>167</v>
      </c>
      <c r="F169" s="131">
        <v>8</v>
      </c>
      <c r="G169" s="131" t="s">
        <v>80</v>
      </c>
      <c r="H169" s="131" t="s">
        <v>455</v>
      </c>
    </row>
    <row r="170" spans="1:8" x14ac:dyDescent="0.25">
      <c r="A170" t="s">
        <v>502</v>
      </c>
      <c r="B170" s="138" t="str">
        <f t="shared" si="2"/>
        <v>93784</v>
      </c>
      <c r="C170">
        <v>93784</v>
      </c>
      <c r="D170" t="s">
        <v>503</v>
      </c>
      <c r="E170" t="s">
        <v>161</v>
      </c>
      <c r="F170" s="131">
        <v>7</v>
      </c>
      <c r="G170" s="131" t="s">
        <v>80</v>
      </c>
      <c r="H170" s="131" t="s">
        <v>455</v>
      </c>
    </row>
    <row r="171" spans="1:8" x14ac:dyDescent="0.25">
      <c r="A171" t="s">
        <v>504</v>
      </c>
      <c r="B171" s="138" t="str">
        <f t="shared" si="2"/>
        <v>93847</v>
      </c>
      <c r="C171">
        <v>93847</v>
      </c>
      <c r="D171" t="s">
        <v>505</v>
      </c>
      <c r="E171" t="s">
        <v>113</v>
      </c>
      <c r="F171" s="131" t="s">
        <v>77</v>
      </c>
      <c r="G171" s="131" t="s">
        <v>85</v>
      </c>
      <c r="H171" s="131" t="s">
        <v>455</v>
      </c>
    </row>
    <row r="172" spans="1:8" x14ac:dyDescent="0.25">
      <c r="A172" t="s">
        <v>506</v>
      </c>
      <c r="B172" s="138" t="str">
        <f t="shared" si="2"/>
        <v>93849</v>
      </c>
      <c r="C172">
        <v>93849</v>
      </c>
      <c r="D172" t="s">
        <v>507</v>
      </c>
      <c r="E172" t="s">
        <v>124</v>
      </c>
      <c r="F172" s="131">
        <v>6</v>
      </c>
      <c r="G172" s="131" t="s">
        <v>80</v>
      </c>
      <c r="H172" s="131" t="s">
        <v>455</v>
      </c>
    </row>
    <row r="173" spans="1:8" x14ac:dyDescent="0.25">
      <c r="A173" t="s">
        <v>508</v>
      </c>
      <c r="B173" s="138" t="str">
        <f t="shared" si="2"/>
        <v>92781</v>
      </c>
      <c r="C173">
        <v>92781</v>
      </c>
      <c r="D173" t="s">
        <v>509</v>
      </c>
      <c r="E173" t="s">
        <v>167</v>
      </c>
      <c r="F173" s="131">
        <v>7</v>
      </c>
      <c r="G173" s="131" t="s">
        <v>80</v>
      </c>
      <c r="H173" s="131" t="s">
        <v>455</v>
      </c>
    </row>
    <row r="174" spans="1:8" x14ac:dyDescent="0.25">
      <c r="A174" t="s">
        <v>510</v>
      </c>
      <c r="B174" s="138" t="str">
        <f t="shared" si="2"/>
        <v>94040</v>
      </c>
      <c r="C174">
        <v>94040</v>
      </c>
      <c r="D174" t="s">
        <v>511</v>
      </c>
      <c r="E174" t="s">
        <v>167</v>
      </c>
      <c r="F174" s="131">
        <v>7</v>
      </c>
      <c r="G174" s="131" t="s">
        <v>80</v>
      </c>
      <c r="H174" s="131" t="s">
        <v>455</v>
      </c>
    </row>
    <row r="175" spans="1:8" x14ac:dyDescent="0.25">
      <c r="A175" t="s">
        <v>512</v>
      </c>
      <c r="B175" s="138" t="str">
        <f t="shared" si="2"/>
        <v>90899</v>
      </c>
      <c r="C175">
        <v>90899</v>
      </c>
      <c r="D175" t="s">
        <v>513</v>
      </c>
      <c r="E175" t="s">
        <v>135</v>
      </c>
      <c r="F175" s="131">
        <v>9</v>
      </c>
      <c r="G175" s="131" t="s">
        <v>80</v>
      </c>
      <c r="H175" s="131" t="s">
        <v>455</v>
      </c>
    </row>
    <row r="176" spans="1:8" x14ac:dyDescent="0.25">
      <c r="A176" t="s">
        <v>514</v>
      </c>
      <c r="B176" s="138" t="str">
        <f t="shared" si="2"/>
        <v>93850</v>
      </c>
      <c r="C176">
        <v>93850</v>
      </c>
      <c r="D176" t="s">
        <v>515</v>
      </c>
      <c r="E176" t="s">
        <v>270</v>
      </c>
      <c r="F176" s="131">
        <v>8</v>
      </c>
      <c r="G176" s="131" t="s">
        <v>80</v>
      </c>
      <c r="H176" s="131" t="s">
        <v>455</v>
      </c>
    </row>
    <row r="177" spans="1:8" x14ac:dyDescent="0.25">
      <c r="A177" t="s">
        <v>516</v>
      </c>
      <c r="B177" s="138" t="str">
        <f t="shared" si="2"/>
        <v>93257</v>
      </c>
      <c r="C177">
        <v>93257</v>
      </c>
      <c r="D177" t="s">
        <v>517</v>
      </c>
      <c r="E177" t="s">
        <v>486</v>
      </c>
      <c r="F177" s="131">
        <v>9</v>
      </c>
      <c r="G177" s="131" t="s">
        <v>80</v>
      </c>
      <c r="H177" s="131" t="s">
        <v>455</v>
      </c>
    </row>
    <row r="178" spans="1:8" x14ac:dyDescent="0.25">
      <c r="A178" t="s">
        <v>518</v>
      </c>
      <c r="B178" s="138" t="str">
        <f t="shared" si="2"/>
        <v>93851</v>
      </c>
      <c r="C178">
        <v>93851</v>
      </c>
      <c r="D178" t="s">
        <v>519</v>
      </c>
      <c r="E178" t="s">
        <v>103</v>
      </c>
      <c r="F178" s="131">
        <v>8</v>
      </c>
      <c r="G178" s="131" t="s">
        <v>80</v>
      </c>
      <c r="H178" s="131" t="s">
        <v>455</v>
      </c>
    </row>
    <row r="179" spans="1:8" x14ac:dyDescent="0.25">
      <c r="A179" t="s">
        <v>520</v>
      </c>
      <c r="B179" s="138" t="str">
        <f t="shared" si="2"/>
        <v>93852</v>
      </c>
      <c r="C179">
        <v>93852</v>
      </c>
      <c r="D179" t="s">
        <v>521</v>
      </c>
      <c r="E179" t="s">
        <v>281</v>
      </c>
      <c r="F179" s="131">
        <v>8</v>
      </c>
      <c r="G179" s="131" t="s">
        <v>80</v>
      </c>
      <c r="H179" s="131" t="s">
        <v>455</v>
      </c>
    </row>
    <row r="180" spans="1:8" x14ac:dyDescent="0.25">
      <c r="A180" t="s">
        <v>522</v>
      </c>
      <c r="B180" s="138" t="str">
        <f t="shared" si="2"/>
        <v>93853</v>
      </c>
      <c r="C180">
        <v>93853</v>
      </c>
      <c r="D180" t="s">
        <v>523</v>
      </c>
      <c r="E180" t="s">
        <v>524</v>
      </c>
      <c r="F180" s="131">
        <v>8</v>
      </c>
      <c r="G180" s="131" t="s">
        <v>80</v>
      </c>
      <c r="H180" s="131" t="s">
        <v>455</v>
      </c>
    </row>
    <row r="181" spans="1:8" x14ac:dyDescent="0.25">
      <c r="A181" t="s">
        <v>525</v>
      </c>
      <c r="B181" s="138" t="str">
        <f t="shared" si="2"/>
        <v>93854</v>
      </c>
      <c r="C181">
        <v>93854</v>
      </c>
      <c r="D181" t="s">
        <v>526</v>
      </c>
      <c r="E181" t="s">
        <v>412</v>
      </c>
      <c r="F181" s="131">
        <v>8</v>
      </c>
      <c r="G181" s="131" t="s">
        <v>80</v>
      </c>
      <c r="H181" s="131" t="s">
        <v>455</v>
      </c>
    </row>
    <row r="182" spans="1:8" x14ac:dyDescent="0.25">
      <c r="A182" t="s">
        <v>527</v>
      </c>
      <c r="B182" s="138" t="str">
        <f t="shared" si="2"/>
        <v>80981</v>
      </c>
      <c r="C182">
        <v>80981</v>
      </c>
      <c r="D182" t="s">
        <v>528</v>
      </c>
      <c r="E182" t="s">
        <v>412</v>
      </c>
      <c r="F182" s="131" t="s">
        <v>77</v>
      </c>
      <c r="G182" s="131" t="s">
        <v>85</v>
      </c>
      <c r="H182" s="131" t="s">
        <v>455</v>
      </c>
    </row>
    <row r="183" spans="1:8" x14ac:dyDescent="0.25">
      <c r="A183" t="s">
        <v>529</v>
      </c>
      <c r="B183" s="138" t="str">
        <f t="shared" si="2"/>
        <v>93266</v>
      </c>
      <c r="C183">
        <v>93266</v>
      </c>
      <c r="D183" t="s">
        <v>172</v>
      </c>
      <c r="E183" t="s">
        <v>183</v>
      </c>
      <c r="F183" s="131">
        <v>7</v>
      </c>
      <c r="G183" s="131" t="s">
        <v>80</v>
      </c>
      <c r="H183" s="131" t="s">
        <v>455</v>
      </c>
    </row>
    <row r="184" spans="1:8" x14ac:dyDescent="0.25">
      <c r="A184" t="s">
        <v>530</v>
      </c>
      <c r="B184" s="138" t="str">
        <f t="shared" si="2"/>
        <v>90901</v>
      </c>
      <c r="C184">
        <v>90901</v>
      </c>
      <c r="D184" t="s">
        <v>531</v>
      </c>
      <c r="E184" t="s">
        <v>233</v>
      </c>
      <c r="F184" s="131">
        <v>10</v>
      </c>
      <c r="G184" s="131" t="s">
        <v>80</v>
      </c>
      <c r="H184" s="131" t="s">
        <v>455</v>
      </c>
    </row>
    <row r="185" spans="1:8" x14ac:dyDescent="0.25">
      <c r="A185" t="s">
        <v>532</v>
      </c>
      <c r="B185" s="138" t="str">
        <f t="shared" si="2"/>
        <v>93269</v>
      </c>
      <c r="C185">
        <v>93269</v>
      </c>
      <c r="D185" t="s">
        <v>533</v>
      </c>
      <c r="E185" t="s">
        <v>333</v>
      </c>
      <c r="F185" s="131">
        <v>8</v>
      </c>
      <c r="G185" s="131" t="s">
        <v>80</v>
      </c>
      <c r="H185" s="131" t="s">
        <v>455</v>
      </c>
    </row>
    <row r="186" spans="1:8" x14ac:dyDescent="0.25">
      <c r="A186" t="s">
        <v>534</v>
      </c>
      <c r="B186" s="138" t="str">
        <f t="shared" si="2"/>
        <v>94039</v>
      </c>
      <c r="C186">
        <v>94039</v>
      </c>
      <c r="D186" t="s">
        <v>535</v>
      </c>
      <c r="E186" t="s">
        <v>351</v>
      </c>
      <c r="F186" s="131">
        <v>10</v>
      </c>
      <c r="G186" s="131" t="s">
        <v>80</v>
      </c>
      <c r="H186" s="131" t="s">
        <v>455</v>
      </c>
    </row>
    <row r="187" spans="1:8" x14ac:dyDescent="0.25">
      <c r="A187" t="s">
        <v>536</v>
      </c>
      <c r="B187" s="138" t="str">
        <f t="shared" si="2"/>
        <v>93856</v>
      </c>
      <c r="C187">
        <v>93856</v>
      </c>
      <c r="D187" t="s">
        <v>537</v>
      </c>
      <c r="E187" t="s">
        <v>180</v>
      </c>
      <c r="F187" s="131">
        <v>10</v>
      </c>
      <c r="G187" s="131" t="s">
        <v>80</v>
      </c>
      <c r="H187" s="131" t="s">
        <v>455</v>
      </c>
    </row>
    <row r="188" spans="1:8" x14ac:dyDescent="0.25">
      <c r="A188" t="s">
        <v>538</v>
      </c>
      <c r="B188" s="138" t="str">
        <f t="shared" si="2"/>
        <v>92802</v>
      </c>
      <c r="C188">
        <v>92802</v>
      </c>
      <c r="D188" t="s">
        <v>539</v>
      </c>
      <c r="E188" t="s">
        <v>113</v>
      </c>
      <c r="F188" s="131">
        <v>10</v>
      </c>
      <c r="G188" s="131" t="s">
        <v>80</v>
      </c>
      <c r="H188" s="131" t="s">
        <v>455</v>
      </c>
    </row>
    <row r="189" spans="1:8" x14ac:dyDescent="0.25">
      <c r="A189" t="s">
        <v>540</v>
      </c>
      <c r="B189" s="138" t="str">
        <f t="shared" si="2"/>
        <v>90912</v>
      </c>
      <c r="C189">
        <v>90912</v>
      </c>
      <c r="D189" t="s">
        <v>541</v>
      </c>
      <c r="E189" t="s">
        <v>152</v>
      </c>
      <c r="F189" s="131">
        <v>10</v>
      </c>
      <c r="G189" s="131" t="s">
        <v>80</v>
      </c>
      <c r="H189" s="131" t="s">
        <v>455</v>
      </c>
    </row>
    <row r="190" spans="1:8" x14ac:dyDescent="0.25">
      <c r="A190" t="s">
        <v>542</v>
      </c>
      <c r="B190" s="138" t="str">
        <f t="shared" si="2"/>
        <v>92931</v>
      </c>
      <c r="C190">
        <v>92931</v>
      </c>
      <c r="D190" t="s">
        <v>543</v>
      </c>
      <c r="E190" t="s">
        <v>295</v>
      </c>
      <c r="F190" s="131">
        <v>7</v>
      </c>
      <c r="G190" s="131" t="s">
        <v>80</v>
      </c>
      <c r="H190" s="131" t="s">
        <v>455</v>
      </c>
    </row>
    <row r="191" spans="1:8" x14ac:dyDescent="0.25">
      <c r="A191" t="s">
        <v>544</v>
      </c>
      <c r="B191" s="138" t="str">
        <f t="shared" si="2"/>
        <v>93858</v>
      </c>
      <c r="C191">
        <v>93858</v>
      </c>
      <c r="D191" t="s">
        <v>545</v>
      </c>
      <c r="E191" t="s">
        <v>103</v>
      </c>
      <c r="F191" s="131">
        <v>9</v>
      </c>
      <c r="G191" s="131" t="s">
        <v>80</v>
      </c>
      <c r="H191" s="131" t="s">
        <v>455</v>
      </c>
    </row>
    <row r="192" spans="1:8" x14ac:dyDescent="0.25">
      <c r="A192" t="s">
        <v>546</v>
      </c>
      <c r="B192" s="138" t="str">
        <f t="shared" si="2"/>
        <v>94038</v>
      </c>
      <c r="C192">
        <v>94038</v>
      </c>
      <c r="D192" t="s">
        <v>547</v>
      </c>
      <c r="E192" t="s">
        <v>548</v>
      </c>
      <c r="F192" s="131">
        <v>8</v>
      </c>
      <c r="G192" s="131" t="s">
        <v>80</v>
      </c>
      <c r="H192" s="131" t="s">
        <v>455</v>
      </c>
    </row>
    <row r="193" spans="1:8" x14ac:dyDescent="0.25">
      <c r="A193" t="s">
        <v>549</v>
      </c>
      <c r="B193" s="138" t="str">
        <f t="shared" si="2"/>
        <v>93289</v>
      </c>
      <c r="C193">
        <v>93289</v>
      </c>
      <c r="D193" t="s">
        <v>550</v>
      </c>
      <c r="E193" t="s">
        <v>113</v>
      </c>
      <c r="F193" s="131">
        <v>8</v>
      </c>
      <c r="G193" s="131" t="s">
        <v>80</v>
      </c>
      <c r="H193" s="131" t="s">
        <v>455</v>
      </c>
    </row>
    <row r="194" spans="1:8" x14ac:dyDescent="0.25">
      <c r="A194" t="s">
        <v>551</v>
      </c>
      <c r="B194" s="138" t="str">
        <f t="shared" si="2"/>
        <v>93860</v>
      </c>
      <c r="C194">
        <v>93860</v>
      </c>
      <c r="D194" t="s">
        <v>552</v>
      </c>
      <c r="E194" t="s">
        <v>333</v>
      </c>
      <c r="F194" s="131">
        <v>9</v>
      </c>
      <c r="G194" s="131" t="s">
        <v>80</v>
      </c>
      <c r="H194" s="131" t="s">
        <v>455</v>
      </c>
    </row>
    <row r="195" spans="1:8" x14ac:dyDescent="0.25">
      <c r="A195" t="s">
        <v>553</v>
      </c>
      <c r="B195" s="138" t="str">
        <f t="shared" ref="B195:B258" si="3">MID(A195,2,5)</f>
        <v>93292</v>
      </c>
      <c r="C195">
        <v>93292</v>
      </c>
      <c r="D195" t="s">
        <v>554</v>
      </c>
      <c r="E195" t="s">
        <v>124</v>
      </c>
      <c r="F195" s="131">
        <v>7</v>
      </c>
      <c r="G195" s="131" t="s">
        <v>80</v>
      </c>
      <c r="H195" s="131" t="s">
        <v>455</v>
      </c>
    </row>
    <row r="196" spans="1:8" x14ac:dyDescent="0.25">
      <c r="A196" t="s">
        <v>555</v>
      </c>
      <c r="B196" s="138" t="str">
        <f t="shared" si="3"/>
        <v>92937</v>
      </c>
      <c r="C196">
        <v>92937</v>
      </c>
      <c r="D196" t="s">
        <v>556</v>
      </c>
      <c r="E196" t="s">
        <v>180</v>
      </c>
      <c r="F196" s="131">
        <v>8</v>
      </c>
      <c r="G196" s="131" t="s">
        <v>80</v>
      </c>
      <c r="H196" s="131" t="s">
        <v>455</v>
      </c>
    </row>
    <row r="197" spans="1:8" x14ac:dyDescent="0.25">
      <c r="A197" t="s">
        <v>557</v>
      </c>
      <c r="B197" s="138" t="str">
        <f t="shared" si="3"/>
        <v>93862</v>
      </c>
      <c r="C197">
        <v>93862</v>
      </c>
      <c r="D197" t="s">
        <v>558</v>
      </c>
      <c r="E197" t="s">
        <v>152</v>
      </c>
      <c r="F197" s="131">
        <v>9</v>
      </c>
      <c r="G197" s="131" t="s">
        <v>80</v>
      </c>
      <c r="H197" s="131" t="s">
        <v>455</v>
      </c>
    </row>
    <row r="198" spans="1:8" x14ac:dyDescent="0.25">
      <c r="A198" t="s">
        <v>559</v>
      </c>
      <c r="B198" s="138" t="str">
        <f t="shared" si="3"/>
        <v>93863</v>
      </c>
      <c r="C198">
        <v>93863</v>
      </c>
      <c r="D198" t="s">
        <v>560</v>
      </c>
      <c r="E198" t="s">
        <v>468</v>
      </c>
      <c r="F198" s="131" t="s">
        <v>77</v>
      </c>
      <c r="G198" s="131" t="s">
        <v>85</v>
      </c>
      <c r="H198" s="131" t="s">
        <v>455</v>
      </c>
    </row>
    <row r="199" spans="1:8" x14ac:dyDescent="0.25">
      <c r="A199" t="s">
        <v>561</v>
      </c>
      <c r="B199" s="138" t="str">
        <f t="shared" si="3"/>
        <v>93302</v>
      </c>
      <c r="C199">
        <v>93302</v>
      </c>
      <c r="D199" t="s">
        <v>562</v>
      </c>
      <c r="E199" t="s">
        <v>98</v>
      </c>
      <c r="F199" s="131">
        <v>8</v>
      </c>
      <c r="G199" s="131" t="s">
        <v>80</v>
      </c>
      <c r="H199" s="131" t="s">
        <v>455</v>
      </c>
    </row>
    <row r="200" spans="1:8" x14ac:dyDescent="0.25">
      <c r="A200" t="s">
        <v>563</v>
      </c>
      <c r="B200" s="138" t="str">
        <f t="shared" si="3"/>
        <v>93864</v>
      </c>
      <c r="C200">
        <v>93864</v>
      </c>
      <c r="D200" t="s">
        <v>564</v>
      </c>
      <c r="E200" t="s">
        <v>565</v>
      </c>
      <c r="F200" s="131">
        <v>9</v>
      </c>
      <c r="G200" s="131" t="s">
        <v>80</v>
      </c>
      <c r="H200" s="131" t="s">
        <v>455</v>
      </c>
    </row>
    <row r="201" spans="1:8" x14ac:dyDescent="0.25">
      <c r="A201" t="s">
        <v>566</v>
      </c>
      <c r="B201" s="138" t="str">
        <f t="shared" si="3"/>
        <v>86254</v>
      </c>
      <c r="C201">
        <v>86254</v>
      </c>
      <c r="D201" t="s">
        <v>567</v>
      </c>
      <c r="E201" t="s">
        <v>568</v>
      </c>
      <c r="F201" s="131" t="s">
        <v>77</v>
      </c>
      <c r="G201" s="131" t="s">
        <v>85</v>
      </c>
      <c r="H201" s="131" t="s">
        <v>455</v>
      </c>
    </row>
    <row r="202" spans="1:8" x14ac:dyDescent="0.25">
      <c r="A202" t="s">
        <v>569</v>
      </c>
      <c r="B202" s="138" t="str">
        <f t="shared" si="3"/>
        <v>93315</v>
      </c>
      <c r="C202">
        <v>93315</v>
      </c>
      <c r="D202" t="s">
        <v>570</v>
      </c>
      <c r="E202" t="s">
        <v>167</v>
      </c>
      <c r="F202" s="131">
        <v>10</v>
      </c>
      <c r="G202" s="131" t="s">
        <v>80</v>
      </c>
      <c r="H202" s="131" t="s">
        <v>455</v>
      </c>
    </row>
    <row r="203" spans="1:8" x14ac:dyDescent="0.25">
      <c r="A203" t="s">
        <v>571</v>
      </c>
      <c r="B203" s="138" t="str">
        <f t="shared" si="3"/>
        <v>92813</v>
      </c>
      <c r="C203">
        <v>92813</v>
      </c>
      <c r="D203" t="s">
        <v>572</v>
      </c>
      <c r="E203" t="s">
        <v>565</v>
      </c>
      <c r="F203" s="131">
        <v>8</v>
      </c>
      <c r="G203" s="131" t="s">
        <v>80</v>
      </c>
      <c r="H203" s="131" t="s">
        <v>455</v>
      </c>
    </row>
    <row r="204" spans="1:8" x14ac:dyDescent="0.25">
      <c r="A204" t="s">
        <v>573</v>
      </c>
      <c r="B204" s="138" t="str">
        <f t="shared" si="3"/>
        <v>90830</v>
      </c>
      <c r="C204">
        <v>90830</v>
      </c>
      <c r="D204" t="s">
        <v>574</v>
      </c>
      <c r="E204" t="s">
        <v>575</v>
      </c>
      <c r="F204" s="131">
        <v>7</v>
      </c>
      <c r="G204" s="131" t="s">
        <v>80</v>
      </c>
      <c r="H204" s="131" t="s">
        <v>455</v>
      </c>
    </row>
    <row r="205" spans="1:8" x14ac:dyDescent="0.25">
      <c r="A205" t="s">
        <v>576</v>
      </c>
      <c r="B205" s="138" t="str">
        <f t="shared" si="3"/>
        <v>70137</v>
      </c>
      <c r="C205">
        <v>70137</v>
      </c>
      <c r="D205" t="s">
        <v>577</v>
      </c>
      <c r="E205" t="s">
        <v>578</v>
      </c>
      <c r="F205" s="131">
        <v>9</v>
      </c>
      <c r="G205" s="131" t="s">
        <v>80</v>
      </c>
      <c r="H205" s="131" t="s">
        <v>455</v>
      </c>
    </row>
    <row r="206" spans="1:8" x14ac:dyDescent="0.25">
      <c r="A206" t="s">
        <v>579</v>
      </c>
      <c r="B206" s="138" t="str">
        <f t="shared" si="3"/>
        <v>91141</v>
      </c>
      <c r="C206">
        <v>91141</v>
      </c>
      <c r="D206" t="s">
        <v>580</v>
      </c>
      <c r="E206" t="s">
        <v>135</v>
      </c>
      <c r="F206" s="131">
        <v>9</v>
      </c>
      <c r="G206" s="131" t="s">
        <v>80</v>
      </c>
      <c r="H206" s="131" t="s">
        <v>455</v>
      </c>
    </row>
    <row r="207" spans="1:8" x14ac:dyDescent="0.25">
      <c r="A207" t="s">
        <v>581</v>
      </c>
      <c r="B207" s="138" t="str">
        <f t="shared" si="3"/>
        <v>93322</v>
      </c>
      <c r="C207">
        <v>93322</v>
      </c>
      <c r="D207" t="s">
        <v>582</v>
      </c>
      <c r="E207" t="s">
        <v>583</v>
      </c>
      <c r="F207" s="131">
        <v>8</v>
      </c>
      <c r="G207" s="131" t="s">
        <v>80</v>
      </c>
      <c r="H207" s="131" t="s">
        <v>455</v>
      </c>
    </row>
    <row r="208" spans="1:8" x14ac:dyDescent="0.25">
      <c r="A208" t="s">
        <v>584</v>
      </c>
      <c r="B208" s="138" t="str">
        <f t="shared" si="3"/>
        <v>91063</v>
      </c>
      <c r="C208">
        <v>91063</v>
      </c>
      <c r="D208" t="s">
        <v>585</v>
      </c>
      <c r="E208" t="s">
        <v>113</v>
      </c>
      <c r="F208" s="131" t="s">
        <v>77</v>
      </c>
      <c r="G208" s="131" t="s">
        <v>85</v>
      </c>
      <c r="H208" s="131" t="s">
        <v>455</v>
      </c>
    </row>
    <row r="209" spans="1:8" x14ac:dyDescent="0.25">
      <c r="A209" t="s">
        <v>586</v>
      </c>
      <c r="B209" s="138" t="str">
        <f t="shared" si="3"/>
        <v>92547</v>
      </c>
      <c r="C209">
        <v>92547</v>
      </c>
      <c r="D209" t="s">
        <v>587</v>
      </c>
      <c r="E209" t="s">
        <v>588</v>
      </c>
      <c r="F209" s="131">
        <v>6</v>
      </c>
      <c r="G209" s="131" t="s">
        <v>80</v>
      </c>
      <c r="H209" s="131" t="s">
        <v>455</v>
      </c>
    </row>
    <row r="210" spans="1:8" x14ac:dyDescent="0.25">
      <c r="A210" t="s">
        <v>589</v>
      </c>
      <c r="B210" s="138" t="str">
        <f t="shared" si="3"/>
        <v>93866</v>
      </c>
      <c r="C210">
        <v>93866</v>
      </c>
      <c r="D210" t="s">
        <v>590</v>
      </c>
      <c r="E210" t="s">
        <v>246</v>
      </c>
      <c r="F210" s="131">
        <v>7</v>
      </c>
      <c r="G210" s="131" t="s">
        <v>80</v>
      </c>
      <c r="H210" s="131" t="s">
        <v>455</v>
      </c>
    </row>
    <row r="211" spans="1:8" x14ac:dyDescent="0.25">
      <c r="A211" t="s">
        <v>591</v>
      </c>
      <c r="B211" s="138" t="str">
        <f t="shared" si="3"/>
        <v>93332</v>
      </c>
      <c r="C211">
        <v>93332</v>
      </c>
      <c r="D211" t="s">
        <v>592</v>
      </c>
      <c r="E211" t="s">
        <v>180</v>
      </c>
      <c r="F211" s="131">
        <v>7</v>
      </c>
      <c r="G211" s="131" t="s">
        <v>80</v>
      </c>
      <c r="H211" s="131" t="s">
        <v>455</v>
      </c>
    </row>
    <row r="212" spans="1:8" x14ac:dyDescent="0.25">
      <c r="A212" t="s">
        <v>593</v>
      </c>
      <c r="B212" s="138" t="str">
        <f t="shared" si="3"/>
        <v>93336</v>
      </c>
      <c r="C212">
        <v>93336</v>
      </c>
      <c r="D212" t="s">
        <v>594</v>
      </c>
      <c r="E212" t="s">
        <v>214</v>
      </c>
      <c r="F212" s="131">
        <v>8</v>
      </c>
      <c r="G212" s="131" t="s">
        <v>80</v>
      </c>
      <c r="H212" s="131" t="s">
        <v>455</v>
      </c>
    </row>
    <row r="213" spans="1:8" x14ac:dyDescent="0.25">
      <c r="A213" t="s">
        <v>595</v>
      </c>
      <c r="B213" s="138" t="str">
        <f t="shared" si="3"/>
        <v>93870</v>
      </c>
      <c r="C213">
        <v>93870</v>
      </c>
      <c r="D213" t="s">
        <v>596</v>
      </c>
      <c r="E213" t="s">
        <v>597</v>
      </c>
      <c r="F213" s="131">
        <v>7</v>
      </c>
      <c r="G213" s="131" t="s">
        <v>80</v>
      </c>
      <c r="H213" s="131" t="s">
        <v>455</v>
      </c>
    </row>
    <row r="214" spans="1:8" x14ac:dyDescent="0.25">
      <c r="A214" t="s">
        <v>598</v>
      </c>
      <c r="B214" s="138" t="str">
        <f t="shared" si="3"/>
        <v>93871</v>
      </c>
      <c r="C214">
        <v>93871</v>
      </c>
      <c r="D214" t="s">
        <v>599</v>
      </c>
      <c r="E214" t="s">
        <v>423</v>
      </c>
      <c r="F214" s="131">
        <v>8</v>
      </c>
      <c r="G214" s="131" t="s">
        <v>80</v>
      </c>
      <c r="H214" s="131" t="s">
        <v>455</v>
      </c>
    </row>
    <row r="215" spans="1:8" x14ac:dyDescent="0.25">
      <c r="A215" t="s">
        <v>600</v>
      </c>
      <c r="B215" s="138" t="str">
        <f t="shared" si="3"/>
        <v>93872</v>
      </c>
      <c r="C215">
        <v>93872</v>
      </c>
      <c r="D215" t="s">
        <v>601</v>
      </c>
      <c r="E215" t="s">
        <v>84</v>
      </c>
      <c r="F215" s="131">
        <v>8</v>
      </c>
      <c r="G215" s="131" t="s">
        <v>80</v>
      </c>
      <c r="H215" s="131" t="s">
        <v>455</v>
      </c>
    </row>
    <row r="216" spans="1:8" x14ac:dyDescent="0.25">
      <c r="A216" t="s">
        <v>602</v>
      </c>
      <c r="B216" s="138" t="str">
        <f t="shared" si="3"/>
        <v>93873</v>
      </c>
      <c r="C216">
        <v>93873</v>
      </c>
      <c r="D216" t="s">
        <v>603</v>
      </c>
      <c r="E216" t="s">
        <v>170</v>
      </c>
      <c r="F216" s="131" t="s">
        <v>77</v>
      </c>
      <c r="G216" s="131" t="s">
        <v>85</v>
      </c>
      <c r="H216" s="131" t="s">
        <v>455</v>
      </c>
    </row>
    <row r="217" spans="1:8" x14ac:dyDescent="0.25">
      <c r="A217" t="s">
        <v>604</v>
      </c>
      <c r="B217" s="138" t="str">
        <f t="shared" si="3"/>
        <v>93555</v>
      </c>
      <c r="C217">
        <v>93555</v>
      </c>
      <c r="D217" t="s">
        <v>605</v>
      </c>
      <c r="E217" t="s">
        <v>304</v>
      </c>
      <c r="F217" s="131">
        <v>6</v>
      </c>
      <c r="G217" s="131" t="s">
        <v>80</v>
      </c>
      <c r="H217" s="131" t="s">
        <v>455</v>
      </c>
    </row>
    <row r="218" spans="1:8" x14ac:dyDescent="0.25">
      <c r="A218" t="s">
        <v>606</v>
      </c>
      <c r="B218" s="138" t="str">
        <f t="shared" si="3"/>
        <v>94035</v>
      </c>
      <c r="C218">
        <v>94035</v>
      </c>
      <c r="D218" t="s">
        <v>607</v>
      </c>
      <c r="E218" t="s">
        <v>608</v>
      </c>
      <c r="F218" s="131">
        <v>9</v>
      </c>
      <c r="G218" s="131" t="s">
        <v>80</v>
      </c>
      <c r="H218" s="131" t="s">
        <v>455</v>
      </c>
    </row>
    <row r="219" spans="1:8" x14ac:dyDescent="0.25">
      <c r="A219" t="s">
        <v>609</v>
      </c>
      <c r="B219" s="138" t="str">
        <f t="shared" si="3"/>
        <v>93874</v>
      </c>
      <c r="C219">
        <v>93874</v>
      </c>
      <c r="D219" t="s">
        <v>610</v>
      </c>
      <c r="E219" t="s">
        <v>152</v>
      </c>
      <c r="F219" s="131" t="s">
        <v>77</v>
      </c>
      <c r="G219" s="131" t="s">
        <v>85</v>
      </c>
      <c r="H219" s="131" t="s">
        <v>455</v>
      </c>
    </row>
    <row r="220" spans="1:8" x14ac:dyDescent="0.25">
      <c r="A220" t="s">
        <v>611</v>
      </c>
      <c r="B220" s="138" t="str">
        <f t="shared" si="3"/>
        <v>93875</v>
      </c>
      <c r="C220">
        <v>93875</v>
      </c>
      <c r="D220" t="s">
        <v>612</v>
      </c>
      <c r="E220" t="s">
        <v>483</v>
      </c>
      <c r="F220" s="131">
        <v>9</v>
      </c>
      <c r="G220" s="131" t="s">
        <v>80</v>
      </c>
      <c r="H220" s="131" t="s">
        <v>455</v>
      </c>
    </row>
    <row r="221" spans="1:8" x14ac:dyDescent="0.25">
      <c r="A221" t="s">
        <v>613</v>
      </c>
      <c r="B221" s="138" t="str">
        <f t="shared" si="3"/>
        <v>93343</v>
      </c>
      <c r="C221">
        <v>93343</v>
      </c>
      <c r="D221" t="s">
        <v>614</v>
      </c>
      <c r="E221" t="s">
        <v>132</v>
      </c>
      <c r="F221" s="131">
        <v>8</v>
      </c>
      <c r="G221" s="131" t="s">
        <v>80</v>
      </c>
      <c r="H221" s="131" t="s">
        <v>455</v>
      </c>
    </row>
    <row r="222" spans="1:8" x14ac:dyDescent="0.25">
      <c r="A222" t="s">
        <v>615</v>
      </c>
      <c r="B222" s="138" t="str">
        <f t="shared" si="3"/>
        <v>92200</v>
      </c>
      <c r="C222">
        <v>92200</v>
      </c>
      <c r="D222" t="s">
        <v>616</v>
      </c>
      <c r="E222" t="s">
        <v>98</v>
      </c>
      <c r="F222" s="131">
        <v>7</v>
      </c>
      <c r="G222" s="131" t="s">
        <v>80</v>
      </c>
      <c r="H222" s="131" t="s">
        <v>455</v>
      </c>
    </row>
    <row r="223" spans="1:8" x14ac:dyDescent="0.25">
      <c r="A223" t="s">
        <v>617</v>
      </c>
      <c r="B223" s="138" t="str">
        <f t="shared" si="3"/>
        <v>93878</v>
      </c>
      <c r="C223">
        <v>93878</v>
      </c>
      <c r="D223" t="s">
        <v>618</v>
      </c>
      <c r="E223" t="s">
        <v>619</v>
      </c>
      <c r="F223" s="131">
        <v>10</v>
      </c>
      <c r="G223" s="131" t="s">
        <v>80</v>
      </c>
      <c r="H223" s="131" t="s">
        <v>455</v>
      </c>
    </row>
    <row r="224" spans="1:8" x14ac:dyDescent="0.25">
      <c r="A224" t="s">
        <v>620</v>
      </c>
      <c r="B224" s="138" t="str">
        <f t="shared" si="3"/>
        <v>93880</v>
      </c>
      <c r="C224">
        <v>93880</v>
      </c>
      <c r="D224" t="s">
        <v>621</v>
      </c>
      <c r="E224" t="s">
        <v>167</v>
      </c>
      <c r="F224" s="131">
        <v>9</v>
      </c>
      <c r="G224" s="131" t="s">
        <v>80</v>
      </c>
      <c r="H224" s="131" t="s">
        <v>455</v>
      </c>
    </row>
    <row r="225" spans="1:8" x14ac:dyDescent="0.25">
      <c r="A225" t="s">
        <v>622</v>
      </c>
      <c r="B225" s="138" t="str">
        <f t="shared" si="3"/>
        <v>93881</v>
      </c>
      <c r="C225">
        <v>93881</v>
      </c>
      <c r="D225" t="s">
        <v>623</v>
      </c>
      <c r="E225" t="s">
        <v>624</v>
      </c>
      <c r="F225" s="131">
        <v>5</v>
      </c>
      <c r="G225" s="131" t="s">
        <v>107</v>
      </c>
      <c r="H225" s="131" t="s">
        <v>455</v>
      </c>
    </row>
    <row r="226" spans="1:8" x14ac:dyDescent="0.25">
      <c r="A226" t="s">
        <v>625</v>
      </c>
      <c r="B226" s="138" t="str">
        <f t="shared" si="3"/>
        <v>93882</v>
      </c>
      <c r="C226">
        <v>93882</v>
      </c>
      <c r="D226" t="s">
        <v>626</v>
      </c>
      <c r="E226" t="s">
        <v>167</v>
      </c>
      <c r="F226" s="131">
        <v>9</v>
      </c>
      <c r="G226" s="131" t="s">
        <v>80</v>
      </c>
      <c r="H226" s="131" t="s">
        <v>455</v>
      </c>
    </row>
    <row r="227" spans="1:8" x14ac:dyDescent="0.25">
      <c r="A227" t="s">
        <v>627</v>
      </c>
      <c r="B227" s="138" t="str">
        <f t="shared" si="3"/>
        <v>93883</v>
      </c>
      <c r="C227">
        <v>93883</v>
      </c>
      <c r="D227" t="s">
        <v>628</v>
      </c>
      <c r="E227" t="s">
        <v>281</v>
      </c>
      <c r="F227" s="131">
        <v>9</v>
      </c>
      <c r="G227" s="131" t="s">
        <v>80</v>
      </c>
      <c r="H227" s="131" t="s">
        <v>455</v>
      </c>
    </row>
    <row r="228" spans="1:8" x14ac:dyDescent="0.25">
      <c r="A228" t="s">
        <v>629</v>
      </c>
      <c r="B228" s="138" t="str">
        <f t="shared" si="3"/>
        <v>90958</v>
      </c>
      <c r="C228">
        <v>90958</v>
      </c>
      <c r="D228" t="s">
        <v>630</v>
      </c>
      <c r="E228" t="s">
        <v>89</v>
      </c>
      <c r="F228" s="131" t="s">
        <v>77</v>
      </c>
      <c r="G228" s="131" t="s">
        <v>85</v>
      </c>
      <c r="H228" s="131" t="s">
        <v>455</v>
      </c>
    </row>
    <row r="229" spans="1:8" x14ac:dyDescent="0.25">
      <c r="A229" t="s">
        <v>631</v>
      </c>
      <c r="B229" s="138" t="str">
        <f t="shared" si="3"/>
        <v>94187</v>
      </c>
      <c r="C229">
        <v>94187</v>
      </c>
      <c r="D229" t="s">
        <v>632</v>
      </c>
      <c r="E229" t="s">
        <v>263</v>
      </c>
      <c r="F229" s="131" t="s">
        <v>77</v>
      </c>
      <c r="G229" s="131" t="s">
        <v>85</v>
      </c>
      <c r="H229" s="131" t="s">
        <v>455</v>
      </c>
    </row>
    <row r="230" spans="1:8" x14ac:dyDescent="0.25">
      <c r="A230" t="s">
        <v>633</v>
      </c>
      <c r="B230" s="138" t="str">
        <f t="shared" si="3"/>
        <v>93752</v>
      </c>
      <c r="C230">
        <v>93752</v>
      </c>
      <c r="D230" t="s">
        <v>634</v>
      </c>
      <c r="E230" t="s">
        <v>635</v>
      </c>
      <c r="F230" s="131">
        <v>10</v>
      </c>
      <c r="G230" s="131" t="s">
        <v>80</v>
      </c>
      <c r="H230" s="131" t="s">
        <v>455</v>
      </c>
    </row>
    <row r="231" spans="1:8" x14ac:dyDescent="0.25">
      <c r="A231" t="s">
        <v>636</v>
      </c>
      <c r="B231" s="138" t="str">
        <f t="shared" si="3"/>
        <v>83058</v>
      </c>
      <c r="C231">
        <v>83058</v>
      </c>
      <c r="D231" t="s">
        <v>637</v>
      </c>
      <c r="E231" t="s">
        <v>310</v>
      </c>
      <c r="F231" s="131">
        <v>8</v>
      </c>
      <c r="G231" s="131" t="s">
        <v>80</v>
      </c>
      <c r="H231" s="131" t="s">
        <v>455</v>
      </c>
    </row>
    <row r="232" spans="1:8" x14ac:dyDescent="0.25">
      <c r="A232" t="s">
        <v>638</v>
      </c>
      <c r="B232" s="138" t="str">
        <f t="shared" si="3"/>
        <v>93379</v>
      </c>
      <c r="C232">
        <v>93379</v>
      </c>
      <c r="D232" t="s">
        <v>639</v>
      </c>
      <c r="E232" t="s">
        <v>92</v>
      </c>
      <c r="F232" s="131">
        <v>9</v>
      </c>
      <c r="G232" s="131" t="s">
        <v>80</v>
      </c>
      <c r="H232" s="131" t="s">
        <v>455</v>
      </c>
    </row>
    <row r="233" spans="1:8" x14ac:dyDescent="0.25">
      <c r="A233" t="s">
        <v>640</v>
      </c>
      <c r="B233" s="138" t="str">
        <f t="shared" si="3"/>
        <v>93884</v>
      </c>
      <c r="C233">
        <v>93884</v>
      </c>
      <c r="D233" t="s">
        <v>641</v>
      </c>
      <c r="E233" t="s">
        <v>152</v>
      </c>
      <c r="F233" s="131">
        <v>8</v>
      </c>
      <c r="G233" s="131" t="s">
        <v>80</v>
      </c>
      <c r="H233" s="131" t="s">
        <v>455</v>
      </c>
    </row>
    <row r="234" spans="1:8" x14ac:dyDescent="0.25">
      <c r="A234" t="s">
        <v>642</v>
      </c>
      <c r="B234" s="138" t="str">
        <f t="shared" si="3"/>
        <v>93381</v>
      </c>
      <c r="C234">
        <v>93381</v>
      </c>
      <c r="D234" t="s">
        <v>643</v>
      </c>
      <c r="E234" t="s">
        <v>644</v>
      </c>
      <c r="F234" s="131">
        <v>9</v>
      </c>
      <c r="G234" s="131" t="s">
        <v>80</v>
      </c>
      <c r="H234" s="131" t="s">
        <v>455</v>
      </c>
    </row>
    <row r="235" spans="1:8" x14ac:dyDescent="0.25">
      <c r="A235" t="s">
        <v>645</v>
      </c>
      <c r="B235" s="138" t="str">
        <f t="shared" si="3"/>
        <v>93566</v>
      </c>
      <c r="C235">
        <v>93566</v>
      </c>
      <c r="D235" t="s">
        <v>316</v>
      </c>
      <c r="E235" t="s">
        <v>295</v>
      </c>
      <c r="F235" s="131">
        <v>9</v>
      </c>
      <c r="G235" s="131" t="s">
        <v>80</v>
      </c>
      <c r="H235" s="131" t="s">
        <v>455</v>
      </c>
    </row>
    <row r="236" spans="1:8" x14ac:dyDescent="0.25">
      <c r="A236" t="s">
        <v>646</v>
      </c>
      <c r="B236" s="138" t="str">
        <f t="shared" si="3"/>
        <v>93383</v>
      </c>
      <c r="C236">
        <v>93383</v>
      </c>
      <c r="D236" t="s">
        <v>647</v>
      </c>
      <c r="E236" t="s">
        <v>648</v>
      </c>
      <c r="F236" s="131">
        <v>8</v>
      </c>
      <c r="G236" s="131" t="s">
        <v>80</v>
      </c>
      <c r="H236" s="131" t="s">
        <v>455</v>
      </c>
    </row>
    <row r="237" spans="1:8" x14ac:dyDescent="0.25">
      <c r="A237" t="s">
        <v>649</v>
      </c>
      <c r="B237" s="138" t="str">
        <f t="shared" si="3"/>
        <v>93888</v>
      </c>
      <c r="C237">
        <v>93888</v>
      </c>
      <c r="D237" t="s">
        <v>650</v>
      </c>
      <c r="E237" t="s">
        <v>119</v>
      </c>
      <c r="F237" s="131">
        <v>8</v>
      </c>
      <c r="G237" s="131" t="s">
        <v>80</v>
      </c>
      <c r="H237" s="131" t="s">
        <v>455</v>
      </c>
    </row>
    <row r="238" spans="1:8" x14ac:dyDescent="0.25">
      <c r="A238" t="s">
        <v>651</v>
      </c>
      <c r="B238" s="138" t="str">
        <f t="shared" si="3"/>
        <v>93889</v>
      </c>
      <c r="C238">
        <v>93889</v>
      </c>
      <c r="D238" t="s">
        <v>652</v>
      </c>
      <c r="E238" t="s">
        <v>653</v>
      </c>
      <c r="F238" s="131">
        <v>8</v>
      </c>
      <c r="G238" s="131" t="s">
        <v>80</v>
      </c>
      <c r="H238" s="131" t="s">
        <v>455</v>
      </c>
    </row>
    <row r="239" spans="1:8" x14ac:dyDescent="0.25">
      <c r="A239" t="s">
        <v>654</v>
      </c>
      <c r="B239" s="138" t="str">
        <f t="shared" si="3"/>
        <v>93891</v>
      </c>
      <c r="C239">
        <v>93891</v>
      </c>
      <c r="D239" t="s">
        <v>655</v>
      </c>
      <c r="E239" t="s">
        <v>292</v>
      </c>
      <c r="F239" s="131">
        <v>9</v>
      </c>
      <c r="G239" s="131" t="s">
        <v>80</v>
      </c>
      <c r="H239" s="131" t="s">
        <v>455</v>
      </c>
    </row>
    <row r="240" spans="1:8" x14ac:dyDescent="0.25">
      <c r="A240" t="s">
        <v>656</v>
      </c>
      <c r="B240" s="138" t="str">
        <f t="shared" si="3"/>
        <v>94235</v>
      </c>
      <c r="C240">
        <v>94235</v>
      </c>
      <c r="D240" t="s">
        <v>657</v>
      </c>
      <c r="E240" t="s">
        <v>199</v>
      </c>
      <c r="F240" s="131">
        <v>7</v>
      </c>
      <c r="G240" s="131" t="s">
        <v>80</v>
      </c>
      <c r="H240" s="131" t="s">
        <v>455</v>
      </c>
    </row>
    <row r="241" spans="1:8" x14ac:dyDescent="0.25">
      <c r="A241" t="s">
        <v>658</v>
      </c>
      <c r="B241" s="138" t="str">
        <f t="shared" si="3"/>
        <v>93397</v>
      </c>
      <c r="C241">
        <v>93397</v>
      </c>
      <c r="D241" t="s">
        <v>659</v>
      </c>
      <c r="E241" t="s">
        <v>351</v>
      </c>
      <c r="F241" s="131">
        <v>7</v>
      </c>
      <c r="G241" s="131" t="s">
        <v>80</v>
      </c>
      <c r="H241" s="131" t="s">
        <v>455</v>
      </c>
    </row>
    <row r="242" spans="1:8" x14ac:dyDescent="0.25">
      <c r="A242" t="s">
        <v>660</v>
      </c>
      <c r="B242" s="138" t="str">
        <f t="shared" si="3"/>
        <v>93893</v>
      </c>
      <c r="C242">
        <v>93893</v>
      </c>
      <c r="D242" t="s">
        <v>661</v>
      </c>
      <c r="E242" t="s">
        <v>662</v>
      </c>
      <c r="F242" s="131" t="s">
        <v>77</v>
      </c>
      <c r="G242" s="131" t="s">
        <v>85</v>
      </c>
      <c r="H242" s="131" t="s">
        <v>455</v>
      </c>
    </row>
    <row r="243" spans="1:8" x14ac:dyDescent="0.25">
      <c r="A243" t="s">
        <v>663</v>
      </c>
      <c r="B243" s="138" t="str">
        <f t="shared" si="3"/>
        <v>93894</v>
      </c>
      <c r="C243">
        <v>93894</v>
      </c>
      <c r="D243" t="s">
        <v>664</v>
      </c>
      <c r="E243" t="s">
        <v>98</v>
      </c>
      <c r="F243" s="131">
        <v>7</v>
      </c>
      <c r="G243" s="131" t="s">
        <v>80</v>
      </c>
      <c r="H243" s="131" t="s">
        <v>455</v>
      </c>
    </row>
    <row r="244" spans="1:8" x14ac:dyDescent="0.25">
      <c r="A244" t="s">
        <v>665</v>
      </c>
      <c r="B244" s="138" t="str">
        <f t="shared" si="3"/>
        <v>93895</v>
      </c>
      <c r="C244">
        <v>93895</v>
      </c>
      <c r="D244" t="s">
        <v>666</v>
      </c>
      <c r="E244" t="s">
        <v>95</v>
      </c>
      <c r="F244" s="131">
        <v>8</v>
      </c>
      <c r="G244" s="131" t="s">
        <v>80</v>
      </c>
      <c r="H244" s="131" t="s">
        <v>455</v>
      </c>
    </row>
    <row r="245" spans="1:8" x14ac:dyDescent="0.25">
      <c r="A245" t="s">
        <v>667</v>
      </c>
      <c r="B245" s="138" t="str">
        <f t="shared" si="3"/>
        <v>93403</v>
      </c>
      <c r="C245">
        <v>93403</v>
      </c>
      <c r="D245" t="s">
        <v>668</v>
      </c>
      <c r="E245" t="s">
        <v>158</v>
      </c>
      <c r="F245" s="131">
        <v>9</v>
      </c>
      <c r="G245" s="131" t="s">
        <v>80</v>
      </c>
      <c r="H245" s="131" t="s">
        <v>455</v>
      </c>
    </row>
    <row r="246" spans="1:8" x14ac:dyDescent="0.25">
      <c r="A246" t="s">
        <v>669</v>
      </c>
      <c r="B246" s="138" t="str">
        <f t="shared" si="3"/>
        <v>94195</v>
      </c>
      <c r="C246">
        <v>94195</v>
      </c>
      <c r="D246" t="s">
        <v>670</v>
      </c>
      <c r="E246" t="s">
        <v>671</v>
      </c>
      <c r="F246" s="131">
        <v>8</v>
      </c>
      <c r="G246" s="131" t="s">
        <v>80</v>
      </c>
      <c r="H246" s="131" t="s">
        <v>455</v>
      </c>
    </row>
    <row r="247" spans="1:8" x14ac:dyDescent="0.25">
      <c r="A247" t="s">
        <v>672</v>
      </c>
      <c r="B247" s="138" t="str">
        <f t="shared" si="3"/>
        <v>91909</v>
      </c>
      <c r="C247">
        <v>91909</v>
      </c>
      <c r="D247" t="s">
        <v>673</v>
      </c>
      <c r="E247" t="s">
        <v>243</v>
      </c>
      <c r="F247" s="131">
        <v>6</v>
      </c>
      <c r="G247" s="131" t="s">
        <v>80</v>
      </c>
      <c r="H247" s="131" t="s">
        <v>455</v>
      </c>
    </row>
    <row r="248" spans="1:8" x14ac:dyDescent="0.25">
      <c r="A248" t="s">
        <v>674</v>
      </c>
      <c r="B248" s="138" t="str">
        <f t="shared" si="3"/>
        <v>87754</v>
      </c>
      <c r="C248">
        <v>87754</v>
      </c>
      <c r="D248" t="s">
        <v>675</v>
      </c>
      <c r="E248" t="s">
        <v>92</v>
      </c>
      <c r="F248" s="131">
        <v>7</v>
      </c>
      <c r="G248" s="131" t="s">
        <v>80</v>
      </c>
      <c r="H248" s="131" t="s">
        <v>455</v>
      </c>
    </row>
    <row r="249" spans="1:8" x14ac:dyDescent="0.25">
      <c r="A249" t="s">
        <v>676</v>
      </c>
      <c r="B249" s="138" t="str">
        <f t="shared" si="3"/>
        <v>88083</v>
      </c>
      <c r="C249">
        <v>88083</v>
      </c>
      <c r="D249" t="s">
        <v>677</v>
      </c>
      <c r="E249" t="s">
        <v>373</v>
      </c>
      <c r="F249" s="131">
        <v>5</v>
      </c>
      <c r="G249" s="131" t="s">
        <v>107</v>
      </c>
      <c r="H249" s="131" t="s">
        <v>455</v>
      </c>
    </row>
    <row r="250" spans="1:8" x14ac:dyDescent="0.25">
      <c r="A250" t="s">
        <v>678</v>
      </c>
      <c r="B250" s="138" t="str">
        <f t="shared" si="3"/>
        <v>92271</v>
      </c>
      <c r="C250">
        <v>92271</v>
      </c>
      <c r="D250" t="s">
        <v>679</v>
      </c>
      <c r="E250" t="s">
        <v>583</v>
      </c>
      <c r="F250" s="131" t="s">
        <v>77</v>
      </c>
      <c r="G250" s="131" t="s">
        <v>85</v>
      </c>
      <c r="H250" s="131" t="s">
        <v>455</v>
      </c>
    </row>
    <row r="251" spans="1:8" x14ac:dyDescent="0.25">
      <c r="A251" t="s">
        <v>680</v>
      </c>
      <c r="B251" s="138" t="str">
        <f t="shared" si="3"/>
        <v>93897</v>
      </c>
      <c r="C251">
        <v>93897</v>
      </c>
      <c r="D251" t="s">
        <v>681</v>
      </c>
      <c r="E251" t="s">
        <v>180</v>
      </c>
      <c r="F251" s="131">
        <v>9</v>
      </c>
      <c r="G251" s="131" t="s">
        <v>80</v>
      </c>
      <c r="H251" s="131" t="s">
        <v>455</v>
      </c>
    </row>
    <row r="252" spans="1:8" x14ac:dyDescent="0.25">
      <c r="A252" t="s">
        <v>682</v>
      </c>
      <c r="B252" s="138" t="str">
        <f t="shared" si="3"/>
        <v>92707</v>
      </c>
      <c r="C252">
        <v>92707</v>
      </c>
      <c r="D252" t="s">
        <v>683</v>
      </c>
      <c r="E252" t="s">
        <v>684</v>
      </c>
      <c r="F252" s="131" t="s">
        <v>77</v>
      </c>
      <c r="G252" s="131" t="s">
        <v>85</v>
      </c>
      <c r="H252" s="131" t="s">
        <v>455</v>
      </c>
    </row>
    <row r="253" spans="1:8" x14ac:dyDescent="0.25">
      <c r="A253" t="s">
        <v>685</v>
      </c>
      <c r="B253" s="138" t="str">
        <f t="shared" si="3"/>
        <v>94199</v>
      </c>
      <c r="C253">
        <v>94199</v>
      </c>
      <c r="D253" t="s">
        <v>686</v>
      </c>
      <c r="E253" t="s">
        <v>103</v>
      </c>
      <c r="F253" s="131">
        <v>9</v>
      </c>
      <c r="G253" s="131" t="s">
        <v>80</v>
      </c>
      <c r="H253" s="131" t="s">
        <v>455</v>
      </c>
    </row>
    <row r="254" spans="1:8" x14ac:dyDescent="0.25">
      <c r="A254" t="s">
        <v>687</v>
      </c>
      <c r="B254" s="138" t="str">
        <f t="shared" si="3"/>
        <v>90473</v>
      </c>
      <c r="C254">
        <v>90473</v>
      </c>
      <c r="D254" t="s">
        <v>688</v>
      </c>
      <c r="E254" t="s">
        <v>92</v>
      </c>
      <c r="F254" s="131" t="s">
        <v>77</v>
      </c>
      <c r="G254" s="131" t="s">
        <v>85</v>
      </c>
      <c r="H254" s="131" t="s">
        <v>455</v>
      </c>
    </row>
    <row r="255" spans="1:8" x14ac:dyDescent="0.25">
      <c r="A255" t="s">
        <v>689</v>
      </c>
      <c r="B255" s="138" t="str">
        <f t="shared" si="3"/>
        <v>93903</v>
      </c>
      <c r="C255">
        <v>93903</v>
      </c>
      <c r="D255" t="s">
        <v>690</v>
      </c>
      <c r="E255" t="s">
        <v>691</v>
      </c>
      <c r="F255" s="131">
        <v>9</v>
      </c>
      <c r="G255" s="131" t="s">
        <v>80</v>
      </c>
      <c r="H255" s="131" t="s">
        <v>455</v>
      </c>
    </row>
    <row r="256" spans="1:8" x14ac:dyDescent="0.25">
      <c r="A256" t="s">
        <v>692</v>
      </c>
      <c r="B256" s="138" t="str">
        <f t="shared" si="3"/>
        <v>92729</v>
      </c>
      <c r="C256">
        <v>92729</v>
      </c>
      <c r="D256" t="s">
        <v>693</v>
      </c>
      <c r="E256" t="s">
        <v>209</v>
      </c>
      <c r="F256" s="131">
        <v>8</v>
      </c>
      <c r="G256" s="131" t="s">
        <v>80</v>
      </c>
      <c r="H256" s="131" t="s">
        <v>455</v>
      </c>
    </row>
    <row r="257" spans="1:8" x14ac:dyDescent="0.25">
      <c r="A257" t="s">
        <v>694</v>
      </c>
      <c r="B257" s="138" t="str">
        <f t="shared" si="3"/>
        <v>93423</v>
      </c>
      <c r="C257">
        <v>93423</v>
      </c>
      <c r="D257" t="s">
        <v>695</v>
      </c>
      <c r="E257" t="s">
        <v>483</v>
      </c>
      <c r="F257" s="131" t="s">
        <v>77</v>
      </c>
      <c r="G257" s="131" t="s">
        <v>85</v>
      </c>
      <c r="H257" s="131" t="s">
        <v>455</v>
      </c>
    </row>
    <row r="258" spans="1:8" x14ac:dyDescent="0.25">
      <c r="A258" t="s">
        <v>696</v>
      </c>
      <c r="B258" s="138" t="str">
        <f t="shared" si="3"/>
        <v>93774</v>
      </c>
      <c r="C258">
        <v>93774</v>
      </c>
      <c r="D258" t="s">
        <v>697</v>
      </c>
      <c r="E258" t="s">
        <v>158</v>
      </c>
      <c r="F258" s="131">
        <v>9</v>
      </c>
      <c r="G258" s="131" t="s">
        <v>80</v>
      </c>
      <c r="H258" s="131" t="s">
        <v>455</v>
      </c>
    </row>
    <row r="259" spans="1:8" x14ac:dyDescent="0.25">
      <c r="A259" t="s">
        <v>698</v>
      </c>
      <c r="B259" s="138" t="str">
        <f t="shared" ref="B259:B297" si="4">MID(A259,2,5)</f>
        <v>93433</v>
      </c>
      <c r="C259">
        <v>93433</v>
      </c>
      <c r="D259" t="s">
        <v>699</v>
      </c>
      <c r="E259" t="s">
        <v>700</v>
      </c>
      <c r="F259" s="131">
        <v>10</v>
      </c>
      <c r="G259" s="131" t="s">
        <v>80</v>
      </c>
      <c r="H259" s="131" t="s">
        <v>455</v>
      </c>
    </row>
    <row r="260" spans="1:8" x14ac:dyDescent="0.25">
      <c r="A260" t="s">
        <v>701</v>
      </c>
      <c r="B260" s="138" t="str">
        <f t="shared" si="4"/>
        <v>93586</v>
      </c>
      <c r="C260">
        <v>93586</v>
      </c>
      <c r="D260" t="s">
        <v>702</v>
      </c>
      <c r="E260" t="s">
        <v>152</v>
      </c>
      <c r="F260" s="131">
        <v>7</v>
      </c>
      <c r="G260" s="131" t="s">
        <v>80</v>
      </c>
      <c r="H260" s="131" t="s">
        <v>455</v>
      </c>
    </row>
    <row r="261" spans="1:8" x14ac:dyDescent="0.25">
      <c r="A261" t="s">
        <v>703</v>
      </c>
      <c r="B261" s="138" t="str">
        <f t="shared" si="4"/>
        <v>93907</v>
      </c>
      <c r="C261">
        <v>93907</v>
      </c>
      <c r="D261" t="s">
        <v>704</v>
      </c>
      <c r="E261" t="s">
        <v>124</v>
      </c>
      <c r="F261" s="131">
        <v>7</v>
      </c>
      <c r="G261" s="131" t="s">
        <v>80</v>
      </c>
      <c r="H261" s="131" t="s">
        <v>455</v>
      </c>
    </row>
    <row r="262" spans="1:8" x14ac:dyDescent="0.25">
      <c r="A262" t="s">
        <v>705</v>
      </c>
      <c r="B262" s="138" t="str">
        <f t="shared" si="4"/>
        <v>91990</v>
      </c>
      <c r="C262">
        <v>91990</v>
      </c>
      <c r="D262" t="s">
        <v>706</v>
      </c>
      <c r="E262" t="s">
        <v>95</v>
      </c>
      <c r="F262" s="131">
        <v>9</v>
      </c>
      <c r="G262" s="131" t="s">
        <v>80</v>
      </c>
      <c r="H262" s="131" t="s">
        <v>455</v>
      </c>
    </row>
    <row r="263" spans="1:8" x14ac:dyDescent="0.25">
      <c r="A263" t="s">
        <v>707</v>
      </c>
      <c r="B263" s="138" t="str">
        <f t="shared" si="4"/>
        <v>91785</v>
      </c>
      <c r="C263">
        <v>91785</v>
      </c>
      <c r="D263" t="s">
        <v>708</v>
      </c>
      <c r="E263" t="s">
        <v>255</v>
      </c>
      <c r="F263" s="131" t="s">
        <v>77</v>
      </c>
      <c r="G263" s="131" t="s">
        <v>85</v>
      </c>
      <c r="H263" s="131" t="s">
        <v>455</v>
      </c>
    </row>
    <row r="264" spans="1:8" x14ac:dyDescent="0.25">
      <c r="A264" t="s">
        <v>709</v>
      </c>
      <c r="B264" s="138" t="str">
        <f t="shared" si="4"/>
        <v>92692</v>
      </c>
      <c r="C264">
        <v>92692</v>
      </c>
      <c r="D264" t="s">
        <v>710</v>
      </c>
      <c r="E264" t="s">
        <v>113</v>
      </c>
      <c r="F264" s="131">
        <v>9</v>
      </c>
      <c r="G264" s="131" t="s">
        <v>80</v>
      </c>
      <c r="H264" s="131" t="s">
        <v>455</v>
      </c>
    </row>
    <row r="265" spans="1:8" x14ac:dyDescent="0.25">
      <c r="A265" t="s">
        <v>711</v>
      </c>
      <c r="B265" s="138" t="str">
        <f t="shared" si="4"/>
        <v>90783</v>
      </c>
      <c r="C265">
        <v>90783</v>
      </c>
      <c r="D265" t="s">
        <v>712</v>
      </c>
      <c r="E265" t="s">
        <v>295</v>
      </c>
      <c r="F265" s="131">
        <v>8</v>
      </c>
      <c r="G265" s="131" t="s">
        <v>80</v>
      </c>
      <c r="H265" s="131" t="s">
        <v>455</v>
      </c>
    </row>
    <row r="266" spans="1:8" x14ac:dyDescent="0.25">
      <c r="A266" t="s">
        <v>713</v>
      </c>
      <c r="B266" s="138" t="str">
        <f t="shared" si="4"/>
        <v>93448</v>
      </c>
      <c r="C266">
        <v>93448</v>
      </c>
      <c r="D266" t="s">
        <v>714</v>
      </c>
      <c r="E266" t="s">
        <v>715</v>
      </c>
      <c r="F266" s="131">
        <v>8</v>
      </c>
      <c r="G266" s="131" t="s">
        <v>80</v>
      </c>
      <c r="H266" s="131" t="s">
        <v>455</v>
      </c>
    </row>
    <row r="267" spans="1:8" x14ac:dyDescent="0.25">
      <c r="A267" t="s">
        <v>716</v>
      </c>
      <c r="B267" s="138" t="str">
        <f t="shared" si="4"/>
        <v>90784</v>
      </c>
      <c r="C267">
        <v>90784</v>
      </c>
      <c r="D267" t="s">
        <v>717</v>
      </c>
      <c r="E267" t="s">
        <v>684</v>
      </c>
      <c r="F267" s="131">
        <v>9</v>
      </c>
      <c r="G267" s="131" t="s">
        <v>80</v>
      </c>
      <c r="H267" s="131" t="s">
        <v>455</v>
      </c>
    </row>
    <row r="268" spans="1:8" x14ac:dyDescent="0.25">
      <c r="A268" t="s">
        <v>718</v>
      </c>
      <c r="B268" s="138" t="str">
        <f t="shared" si="4"/>
        <v>80905</v>
      </c>
      <c r="C268">
        <v>80905</v>
      </c>
      <c r="D268" t="s">
        <v>719</v>
      </c>
      <c r="E268" t="s">
        <v>720</v>
      </c>
      <c r="F268" s="131" t="s">
        <v>77</v>
      </c>
      <c r="G268" s="131" t="s">
        <v>85</v>
      </c>
      <c r="H268" s="131" t="s">
        <v>455</v>
      </c>
    </row>
    <row r="269" spans="1:8" x14ac:dyDescent="0.25">
      <c r="A269" t="s">
        <v>721</v>
      </c>
      <c r="B269" s="138" t="str">
        <f t="shared" si="4"/>
        <v>93453</v>
      </c>
      <c r="C269">
        <v>93453</v>
      </c>
      <c r="D269" t="s">
        <v>722</v>
      </c>
      <c r="E269" t="s">
        <v>152</v>
      </c>
      <c r="F269" s="131">
        <v>9</v>
      </c>
      <c r="G269" s="131" t="s">
        <v>80</v>
      </c>
      <c r="H269" s="131" t="s">
        <v>455</v>
      </c>
    </row>
    <row r="270" spans="1:8" x14ac:dyDescent="0.25">
      <c r="A270" t="s">
        <v>723</v>
      </c>
      <c r="B270" s="138" t="str">
        <f t="shared" si="4"/>
        <v>94029</v>
      </c>
      <c r="C270">
        <v>94029</v>
      </c>
      <c r="D270" t="s">
        <v>724</v>
      </c>
      <c r="E270" t="s">
        <v>167</v>
      </c>
      <c r="F270" s="131">
        <v>9</v>
      </c>
      <c r="G270" s="131" t="s">
        <v>80</v>
      </c>
      <c r="H270" s="131" t="s">
        <v>455</v>
      </c>
    </row>
    <row r="271" spans="1:8" x14ac:dyDescent="0.25">
      <c r="A271" t="s">
        <v>725</v>
      </c>
      <c r="B271" s="138" t="str">
        <f t="shared" si="4"/>
        <v>93662</v>
      </c>
      <c r="C271">
        <v>93662</v>
      </c>
      <c r="D271" t="s">
        <v>726</v>
      </c>
      <c r="E271" t="s">
        <v>113</v>
      </c>
      <c r="F271" s="131">
        <v>10</v>
      </c>
      <c r="G271" s="131" t="s">
        <v>80</v>
      </c>
      <c r="H271" s="131" t="s">
        <v>455</v>
      </c>
    </row>
    <row r="272" spans="1:8" x14ac:dyDescent="0.25">
      <c r="A272" t="s">
        <v>727</v>
      </c>
      <c r="B272" s="138" t="str">
        <f t="shared" si="4"/>
        <v>93908</v>
      </c>
      <c r="C272">
        <v>93908</v>
      </c>
      <c r="D272" t="s">
        <v>728</v>
      </c>
      <c r="E272" t="s">
        <v>103</v>
      </c>
      <c r="F272" s="131">
        <v>5</v>
      </c>
      <c r="G272" s="131" t="s">
        <v>107</v>
      </c>
      <c r="H272" s="131" t="s">
        <v>455</v>
      </c>
    </row>
    <row r="273" spans="1:8" x14ac:dyDescent="0.25">
      <c r="A273" t="s">
        <v>729</v>
      </c>
      <c r="B273" s="138" t="str">
        <f t="shared" si="4"/>
        <v>93906</v>
      </c>
      <c r="C273">
        <v>93906</v>
      </c>
      <c r="D273" t="s">
        <v>730</v>
      </c>
      <c r="E273" t="s">
        <v>138</v>
      </c>
      <c r="F273" s="131">
        <v>8</v>
      </c>
      <c r="G273" s="131" t="s">
        <v>80</v>
      </c>
      <c r="H273" s="131" t="s">
        <v>455</v>
      </c>
    </row>
    <row r="274" spans="1:8" x14ac:dyDescent="0.25">
      <c r="A274" t="s">
        <v>731</v>
      </c>
      <c r="B274" s="138" t="str">
        <f t="shared" si="4"/>
        <v>92876</v>
      </c>
      <c r="C274">
        <v>92876</v>
      </c>
      <c r="D274" t="s">
        <v>732</v>
      </c>
      <c r="E274" t="s">
        <v>483</v>
      </c>
      <c r="F274" s="131">
        <v>10</v>
      </c>
      <c r="G274" s="131" t="s">
        <v>80</v>
      </c>
      <c r="H274" s="131" t="s">
        <v>455</v>
      </c>
    </row>
    <row r="275" spans="1:8" x14ac:dyDescent="0.25">
      <c r="A275" t="s">
        <v>733</v>
      </c>
      <c r="B275" s="138" t="str">
        <f t="shared" si="4"/>
        <v>87297</v>
      </c>
      <c r="C275">
        <v>87297</v>
      </c>
      <c r="D275" t="s">
        <v>734</v>
      </c>
      <c r="E275" t="s">
        <v>167</v>
      </c>
      <c r="F275" s="131">
        <v>9</v>
      </c>
      <c r="G275" s="131" t="s">
        <v>80</v>
      </c>
      <c r="H275" s="131" t="s">
        <v>455</v>
      </c>
    </row>
    <row r="276" spans="1:8" x14ac:dyDescent="0.25">
      <c r="A276" t="s">
        <v>735</v>
      </c>
      <c r="B276" s="138" t="str">
        <f t="shared" si="4"/>
        <v>93909</v>
      </c>
      <c r="C276">
        <v>93909</v>
      </c>
      <c r="D276" t="s">
        <v>425</v>
      </c>
      <c r="E276" t="s">
        <v>310</v>
      </c>
      <c r="F276" s="131">
        <v>7</v>
      </c>
      <c r="G276" s="131" t="s">
        <v>80</v>
      </c>
      <c r="H276" s="131" t="s">
        <v>455</v>
      </c>
    </row>
    <row r="277" spans="1:8" x14ac:dyDescent="0.25">
      <c r="A277" t="s">
        <v>736</v>
      </c>
      <c r="B277" s="138" t="str">
        <f t="shared" si="4"/>
        <v>93910</v>
      </c>
      <c r="C277">
        <v>93910</v>
      </c>
      <c r="D277" t="s">
        <v>737</v>
      </c>
      <c r="E277" t="s">
        <v>152</v>
      </c>
      <c r="F277" s="131">
        <v>9</v>
      </c>
      <c r="G277" s="131" t="s">
        <v>80</v>
      </c>
      <c r="H277" s="131" t="s">
        <v>455</v>
      </c>
    </row>
    <row r="278" spans="1:8" x14ac:dyDescent="0.25">
      <c r="A278" t="s">
        <v>738</v>
      </c>
      <c r="B278" s="138" t="str">
        <f t="shared" si="4"/>
        <v>90787</v>
      </c>
      <c r="C278">
        <v>90787</v>
      </c>
      <c r="D278" t="s">
        <v>739</v>
      </c>
      <c r="E278" t="s">
        <v>420</v>
      </c>
      <c r="F278" s="131">
        <v>7</v>
      </c>
      <c r="G278" s="131" t="s">
        <v>80</v>
      </c>
      <c r="H278" s="131" t="s">
        <v>455</v>
      </c>
    </row>
    <row r="279" spans="1:8" x14ac:dyDescent="0.25">
      <c r="A279" t="s">
        <v>740</v>
      </c>
      <c r="B279" s="138" t="str">
        <f t="shared" si="4"/>
        <v>82938</v>
      </c>
      <c r="C279">
        <v>82938</v>
      </c>
      <c r="D279" t="s">
        <v>741</v>
      </c>
      <c r="E279" t="s">
        <v>170</v>
      </c>
      <c r="F279" s="131" t="s">
        <v>77</v>
      </c>
      <c r="G279" s="131" t="s">
        <v>85</v>
      </c>
      <c r="H279" s="131" t="s">
        <v>455</v>
      </c>
    </row>
    <row r="280" spans="1:8" x14ac:dyDescent="0.25">
      <c r="A280" t="s">
        <v>742</v>
      </c>
      <c r="B280" s="138" t="str">
        <f t="shared" si="4"/>
        <v>90998</v>
      </c>
      <c r="C280">
        <v>90998</v>
      </c>
      <c r="D280" t="s">
        <v>741</v>
      </c>
      <c r="E280" t="s">
        <v>164</v>
      </c>
      <c r="F280" s="131">
        <v>10</v>
      </c>
      <c r="G280" s="131" t="s">
        <v>80</v>
      </c>
      <c r="H280" s="131" t="s">
        <v>455</v>
      </c>
    </row>
    <row r="281" spans="1:8" x14ac:dyDescent="0.25">
      <c r="A281" t="s">
        <v>743</v>
      </c>
      <c r="B281" s="138" t="str">
        <f t="shared" si="4"/>
        <v>91698</v>
      </c>
      <c r="C281">
        <v>91698</v>
      </c>
      <c r="D281" t="s">
        <v>744</v>
      </c>
      <c r="E281" t="s">
        <v>152</v>
      </c>
      <c r="F281" s="131">
        <v>9</v>
      </c>
      <c r="G281" s="131" t="s">
        <v>80</v>
      </c>
      <c r="H281" s="131" t="s">
        <v>455</v>
      </c>
    </row>
    <row r="282" spans="1:8" x14ac:dyDescent="0.25">
      <c r="A282" t="s">
        <v>745</v>
      </c>
      <c r="B282" s="138" t="str">
        <f t="shared" si="4"/>
        <v>91796</v>
      </c>
      <c r="C282">
        <v>91796</v>
      </c>
      <c r="D282" t="s">
        <v>746</v>
      </c>
      <c r="E282" t="s">
        <v>747</v>
      </c>
      <c r="F282" s="131">
        <v>7</v>
      </c>
      <c r="G282" s="131" t="s">
        <v>80</v>
      </c>
      <c r="H282" s="131" t="s">
        <v>455</v>
      </c>
    </row>
    <row r="283" spans="1:8" x14ac:dyDescent="0.25">
      <c r="A283" t="s">
        <v>748</v>
      </c>
      <c r="B283" s="138" t="str">
        <f t="shared" si="4"/>
        <v>93002</v>
      </c>
      <c r="C283">
        <v>93002</v>
      </c>
      <c r="D283" t="s">
        <v>749</v>
      </c>
      <c r="E283" t="s">
        <v>167</v>
      </c>
      <c r="F283" s="131">
        <v>10</v>
      </c>
      <c r="G283" s="131" t="s">
        <v>80</v>
      </c>
      <c r="H283" s="131" t="s">
        <v>455</v>
      </c>
    </row>
    <row r="284" spans="1:8" x14ac:dyDescent="0.25">
      <c r="A284" t="s">
        <v>750</v>
      </c>
      <c r="B284" s="138" t="str">
        <f t="shared" si="4"/>
        <v>92894</v>
      </c>
      <c r="C284">
        <v>92894</v>
      </c>
      <c r="D284" t="s">
        <v>438</v>
      </c>
      <c r="E284" t="s">
        <v>751</v>
      </c>
      <c r="F284" s="131">
        <v>9</v>
      </c>
      <c r="G284" s="131" t="s">
        <v>80</v>
      </c>
      <c r="H284" s="131" t="s">
        <v>455</v>
      </c>
    </row>
    <row r="285" spans="1:8" x14ac:dyDescent="0.25">
      <c r="A285" t="s">
        <v>752</v>
      </c>
      <c r="B285" s="138" t="str">
        <f t="shared" si="4"/>
        <v>94028</v>
      </c>
      <c r="C285">
        <v>94028</v>
      </c>
      <c r="D285" t="s">
        <v>753</v>
      </c>
      <c r="E285" t="s">
        <v>754</v>
      </c>
      <c r="F285" s="131">
        <v>9</v>
      </c>
      <c r="G285" s="131" t="s">
        <v>80</v>
      </c>
      <c r="H285" s="131" t="s">
        <v>455</v>
      </c>
    </row>
    <row r="286" spans="1:8" x14ac:dyDescent="0.25">
      <c r="A286" t="s">
        <v>755</v>
      </c>
      <c r="B286" s="138" t="str">
        <f t="shared" si="4"/>
        <v>92896</v>
      </c>
      <c r="C286">
        <v>92896</v>
      </c>
      <c r="D286" t="s">
        <v>756</v>
      </c>
      <c r="E286" t="s">
        <v>132</v>
      </c>
      <c r="F286" s="131">
        <v>7</v>
      </c>
      <c r="G286" s="131" t="s">
        <v>80</v>
      </c>
      <c r="H286" s="131" t="s">
        <v>455</v>
      </c>
    </row>
    <row r="287" spans="1:8" x14ac:dyDescent="0.25">
      <c r="A287" t="s">
        <v>757</v>
      </c>
      <c r="B287" s="138" t="str">
        <f t="shared" si="4"/>
        <v>93913</v>
      </c>
      <c r="C287">
        <v>93913</v>
      </c>
      <c r="D287" t="s">
        <v>758</v>
      </c>
      <c r="E287" t="s">
        <v>255</v>
      </c>
      <c r="F287" s="131">
        <v>10</v>
      </c>
      <c r="G287" s="131" t="s">
        <v>80</v>
      </c>
      <c r="H287" s="131" t="s">
        <v>455</v>
      </c>
    </row>
    <row r="288" spans="1:8" x14ac:dyDescent="0.25">
      <c r="A288" t="s">
        <v>759</v>
      </c>
      <c r="B288" s="138" t="str">
        <f t="shared" si="4"/>
        <v>94194</v>
      </c>
      <c r="C288">
        <v>94194</v>
      </c>
      <c r="D288" t="s">
        <v>758</v>
      </c>
      <c r="E288" t="s">
        <v>98</v>
      </c>
      <c r="F288" s="131">
        <v>6</v>
      </c>
      <c r="G288" s="131" t="s">
        <v>80</v>
      </c>
      <c r="H288" s="131" t="s">
        <v>455</v>
      </c>
    </row>
    <row r="289" spans="1:8" x14ac:dyDescent="0.25">
      <c r="A289" t="s">
        <v>760</v>
      </c>
      <c r="B289" s="138" t="str">
        <f t="shared" si="4"/>
        <v>94023</v>
      </c>
      <c r="C289">
        <v>94023</v>
      </c>
      <c r="D289" t="s">
        <v>761</v>
      </c>
      <c r="E289" t="s">
        <v>152</v>
      </c>
      <c r="F289" s="131">
        <v>10</v>
      </c>
      <c r="G289" s="131" t="s">
        <v>80</v>
      </c>
      <c r="H289" s="131" t="s">
        <v>455</v>
      </c>
    </row>
    <row r="290" spans="1:8" x14ac:dyDescent="0.25">
      <c r="A290" t="s">
        <v>762</v>
      </c>
      <c r="B290" s="138" t="str">
        <f t="shared" si="4"/>
        <v>92901</v>
      </c>
      <c r="C290">
        <v>92901</v>
      </c>
      <c r="D290" t="s">
        <v>763</v>
      </c>
      <c r="E290" t="s">
        <v>135</v>
      </c>
      <c r="F290" s="131" t="s">
        <v>77</v>
      </c>
      <c r="G290" s="131" t="s">
        <v>85</v>
      </c>
      <c r="H290" s="131" t="s">
        <v>455</v>
      </c>
    </row>
    <row r="291" spans="1:8" x14ac:dyDescent="0.25">
      <c r="A291" t="s">
        <v>764</v>
      </c>
      <c r="B291" s="138" t="str">
        <f t="shared" si="4"/>
        <v>93914</v>
      </c>
      <c r="C291">
        <v>93914</v>
      </c>
      <c r="D291" t="s">
        <v>765</v>
      </c>
      <c r="E291" t="s">
        <v>330</v>
      </c>
      <c r="F291" s="131" t="s">
        <v>77</v>
      </c>
      <c r="G291" s="131" t="s">
        <v>85</v>
      </c>
      <c r="H291" s="131" t="s">
        <v>455</v>
      </c>
    </row>
    <row r="292" spans="1:8" x14ac:dyDescent="0.25">
      <c r="A292" t="s">
        <v>766</v>
      </c>
      <c r="B292" s="138" t="str">
        <f t="shared" si="4"/>
        <v>93472</v>
      </c>
      <c r="C292">
        <v>93472</v>
      </c>
      <c r="D292" t="s">
        <v>767</v>
      </c>
      <c r="E292" t="s">
        <v>263</v>
      </c>
      <c r="F292" s="131">
        <v>8</v>
      </c>
      <c r="G292" s="131" t="s">
        <v>80</v>
      </c>
      <c r="H292" s="131" t="s">
        <v>455</v>
      </c>
    </row>
    <row r="293" spans="1:8" x14ac:dyDescent="0.25">
      <c r="A293" t="s">
        <v>768</v>
      </c>
      <c r="B293" s="138" t="str">
        <f t="shared" si="4"/>
        <v>94182</v>
      </c>
      <c r="C293">
        <v>94182</v>
      </c>
      <c r="D293" t="s">
        <v>769</v>
      </c>
      <c r="E293" t="s">
        <v>152</v>
      </c>
      <c r="F293" s="131">
        <v>9</v>
      </c>
      <c r="G293" s="131" t="s">
        <v>80</v>
      </c>
      <c r="H293" s="131" t="s">
        <v>455</v>
      </c>
    </row>
    <row r="294" spans="1:8" x14ac:dyDescent="0.25">
      <c r="A294" t="s">
        <v>770</v>
      </c>
      <c r="B294" s="138" t="str">
        <f t="shared" si="4"/>
        <v>93473</v>
      </c>
      <c r="C294">
        <v>93473</v>
      </c>
      <c r="D294" t="s">
        <v>771</v>
      </c>
      <c r="E294" t="s">
        <v>152</v>
      </c>
      <c r="F294" s="131">
        <v>10</v>
      </c>
      <c r="G294" s="131" t="s">
        <v>80</v>
      </c>
      <c r="H294" s="131" t="s">
        <v>455</v>
      </c>
    </row>
    <row r="295" spans="1:8" x14ac:dyDescent="0.25">
      <c r="A295" t="s">
        <v>772</v>
      </c>
      <c r="B295" s="138" t="str">
        <f t="shared" si="4"/>
        <v>82922</v>
      </c>
      <c r="C295">
        <v>82922</v>
      </c>
      <c r="D295" t="s">
        <v>773</v>
      </c>
      <c r="E295" t="s">
        <v>113</v>
      </c>
      <c r="F295" s="131">
        <v>8</v>
      </c>
      <c r="G295" s="131" t="s">
        <v>80</v>
      </c>
      <c r="H295" s="131" t="s">
        <v>455</v>
      </c>
    </row>
    <row r="296" spans="1:8" x14ac:dyDescent="0.25">
      <c r="A296" t="s">
        <v>774</v>
      </c>
      <c r="B296" s="138" t="str">
        <f t="shared" si="4"/>
        <v>93481</v>
      </c>
      <c r="C296">
        <v>93481</v>
      </c>
      <c r="D296" t="s">
        <v>775</v>
      </c>
      <c r="E296" t="s">
        <v>292</v>
      </c>
      <c r="F296" s="131">
        <v>7</v>
      </c>
      <c r="G296" s="131" t="s">
        <v>80</v>
      </c>
      <c r="H296" s="131" t="s">
        <v>455</v>
      </c>
    </row>
    <row r="297" spans="1:8" x14ac:dyDescent="0.25">
      <c r="A297" t="s">
        <v>776</v>
      </c>
      <c r="B297" s="138" t="str">
        <f t="shared" si="4"/>
        <v>94193</v>
      </c>
      <c r="C297">
        <v>94193</v>
      </c>
      <c r="D297" t="s">
        <v>777</v>
      </c>
      <c r="E297" t="s">
        <v>152</v>
      </c>
      <c r="F297" s="131">
        <v>9</v>
      </c>
      <c r="G297" s="131" t="s">
        <v>80</v>
      </c>
      <c r="H297" s="131" t="s">
        <v>455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opLeftCell="A28" workbookViewId="0">
      <selection activeCell="K61" sqref="K61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4.5703125" bestFit="1" customWidth="1"/>
    <col min="5" max="5" width="11.42578125" bestFit="1" customWidth="1"/>
    <col min="6" max="6" width="6" style="131" bestFit="1" customWidth="1"/>
    <col min="7" max="7" width="13.140625" style="131" bestFit="1" customWidth="1"/>
  </cols>
  <sheetData>
    <row r="1" spans="1:7" ht="15.75" x14ac:dyDescent="0.25">
      <c r="A1" s="152" t="s">
        <v>850</v>
      </c>
      <c r="B1" s="152"/>
      <c r="C1" s="152"/>
      <c r="D1" s="129" t="s">
        <v>34</v>
      </c>
      <c r="E1" s="129" t="s">
        <v>33</v>
      </c>
      <c r="F1" s="130" t="s">
        <v>79</v>
      </c>
      <c r="G1" s="130" t="s">
        <v>80</v>
      </c>
    </row>
    <row r="2" spans="1:7" x14ac:dyDescent="0.25">
      <c r="A2" t="s">
        <v>90</v>
      </c>
      <c r="B2" t="str">
        <f>MID(A2,2,5)</f>
        <v>93195</v>
      </c>
      <c r="C2" s="153">
        <v>93195</v>
      </c>
      <c r="D2" t="s">
        <v>91</v>
      </c>
      <c r="E2" t="s">
        <v>92</v>
      </c>
      <c r="F2" s="131" t="s">
        <v>77</v>
      </c>
      <c r="G2" s="131" t="s">
        <v>85</v>
      </c>
    </row>
    <row r="3" spans="1:7" x14ac:dyDescent="0.25">
      <c r="A3" t="s">
        <v>464</v>
      </c>
      <c r="B3" t="str">
        <f t="shared" ref="B3:B66" si="0">MID(A3,2,5)</f>
        <v>76695</v>
      </c>
      <c r="C3" s="153">
        <v>76695</v>
      </c>
      <c r="D3" t="s">
        <v>465</v>
      </c>
      <c r="E3" t="s">
        <v>149</v>
      </c>
      <c r="F3" s="131" t="s">
        <v>77</v>
      </c>
      <c r="G3" s="131" t="s">
        <v>85</v>
      </c>
    </row>
    <row r="4" spans="1:7" x14ac:dyDescent="0.25">
      <c r="A4" t="s">
        <v>469</v>
      </c>
      <c r="B4" t="str">
        <f t="shared" si="0"/>
        <v>93206</v>
      </c>
      <c r="C4" s="153">
        <v>93206</v>
      </c>
      <c r="D4" t="s">
        <v>470</v>
      </c>
      <c r="E4" t="s">
        <v>292</v>
      </c>
      <c r="F4" s="131" t="s">
        <v>77</v>
      </c>
      <c r="G4" s="131" t="s">
        <v>85</v>
      </c>
    </row>
    <row r="5" spans="1:7" x14ac:dyDescent="0.25">
      <c r="A5" t="s">
        <v>474</v>
      </c>
      <c r="B5" t="str">
        <f t="shared" si="0"/>
        <v>94204</v>
      </c>
      <c r="C5" s="153">
        <v>94204</v>
      </c>
      <c r="D5" t="s">
        <v>475</v>
      </c>
      <c r="E5" t="s">
        <v>295</v>
      </c>
      <c r="F5" s="131">
        <v>12</v>
      </c>
      <c r="G5" s="131" t="s">
        <v>80</v>
      </c>
    </row>
    <row r="6" spans="1:7" x14ac:dyDescent="0.25">
      <c r="A6" t="s">
        <v>481</v>
      </c>
      <c r="B6" t="str">
        <f t="shared" si="0"/>
        <v>94213</v>
      </c>
      <c r="C6" s="153">
        <v>94213</v>
      </c>
      <c r="D6" t="s">
        <v>482</v>
      </c>
      <c r="E6" t="s">
        <v>483</v>
      </c>
      <c r="F6" s="131" t="s">
        <v>77</v>
      </c>
      <c r="G6" s="131" t="s">
        <v>85</v>
      </c>
    </row>
    <row r="7" spans="1:7" x14ac:dyDescent="0.25">
      <c r="A7" t="s">
        <v>851</v>
      </c>
      <c r="B7" t="str">
        <f t="shared" si="0"/>
        <v>93224</v>
      </c>
      <c r="C7" s="153">
        <v>93224</v>
      </c>
      <c r="D7" t="s">
        <v>852</v>
      </c>
      <c r="E7" t="s">
        <v>167</v>
      </c>
      <c r="F7" s="131" t="s">
        <v>77</v>
      </c>
      <c r="G7" s="131" t="s">
        <v>85</v>
      </c>
    </row>
    <row r="8" spans="1:7" x14ac:dyDescent="0.25">
      <c r="A8" t="s">
        <v>122</v>
      </c>
      <c r="B8" t="str">
        <f t="shared" si="0"/>
        <v>93228</v>
      </c>
      <c r="C8" s="153">
        <v>93228</v>
      </c>
      <c r="D8" t="s">
        <v>123</v>
      </c>
      <c r="E8" t="s">
        <v>124</v>
      </c>
      <c r="F8" s="131" t="s">
        <v>77</v>
      </c>
      <c r="G8" s="131" t="s">
        <v>85</v>
      </c>
    </row>
    <row r="9" spans="1:7" x14ac:dyDescent="0.25">
      <c r="A9" t="s">
        <v>487</v>
      </c>
      <c r="B9" t="str">
        <f t="shared" si="0"/>
        <v>93846</v>
      </c>
      <c r="C9" s="153">
        <v>93846</v>
      </c>
      <c r="D9" t="s">
        <v>488</v>
      </c>
      <c r="E9" t="s">
        <v>138</v>
      </c>
      <c r="F9" s="131" t="s">
        <v>77</v>
      </c>
      <c r="G9" s="131" t="s">
        <v>85</v>
      </c>
    </row>
    <row r="10" spans="1:7" x14ac:dyDescent="0.25">
      <c r="A10" t="s">
        <v>489</v>
      </c>
      <c r="B10" t="str">
        <f t="shared" si="0"/>
        <v>93233</v>
      </c>
      <c r="C10" s="153">
        <v>93233</v>
      </c>
      <c r="D10" t="s">
        <v>490</v>
      </c>
      <c r="E10" t="s">
        <v>152</v>
      </c>
      <c r="F10" s="131" t="s">
        <v>77</v>
      </c>
      <c r="G10" s="131" t="s">
        <v>85</v>
      </c>
    </row>
    <row r="11" spans="1:7" x14ac:dyDescent="0.25">
      <c r="A11" t="s">
        <v>493</v>
      </c>
      <c r="B11" t="str">
        <f t="shared" si="0"/>
        <v>94042</v>
      </c>
      <c r="C11" s="153">
        <v>94042</v>
      </c>
      <c r="D11" t="s">
        <v>494</v>
      </c>
      <c r="E11" t="s">
        <v>132</v>
      </c>
      <c r="F11" s="131" t="s">
        <v>77</v>
      </c>
      <c r="G11" s="131" t="s">
        <v>85</v>
      </c>
    </row>
    <row r="12" spans="1:7" x14ac:dyDescent="0.25">
      <c r="A12" t="s">
        <v>495</v>
      </c>
      <c r="B12" t="str">
        <f t="shared" si="0"/>
        <v>94196</v>
      </c>
      <c r="C12" s="153">
        <v>94196</v>
      </c>
      <c r="D12" t="s">
        <v>496</v>
      </c>
      <c r="E12" t="s">
        <v>497</v>
      </c>
      <c r="F12" s="131">
        <v>8</v>
      </c>
      <c r="G12" s="131" t="s">
        <v>107</v>
      </c>
    </row>
    <row r="13" spans="1:7" x14ac:dyDescent="0.25">
      <c r="A13" t="s">
        <v>500</v>
      </c>
      <c r="B13" t="str">
        <f t="shared" si="0"/>
        <v>94041</v>
      </c>
      <c r="C13" s="153">
        <v>94041</v>
      </c>
      <c r="D13" t="s">
        <v>501</v>
      </c>
      <c r="E13" t="s">
        <v>167</v>
      </c>
      <c r="F13" s="131">
        <v>14</v>
      </c>
      <c r="G13" s="131" t="s">
        <v>80</v>
      </c>
    </row>
    <row r="14" spans="1:7" x14ac:dyDescent="0.25">
      <c r="A14" t="s">
        <v>502</v>
      </c>
      <c r="B14" t="str">
        <f t="shared" si="0"/>
        <v>93784</v>
      </c>
      <c r="C14" s="153">
        <v>93784</v>
      </c>
      <c r="D14" t="s">
        <v>503</v>
      </c>
      <c r="E14" t="s">
        <v>161</v>
      </c>
      <c r="F14" s="131">
        <v>11</v>
      </c>
      <c r="G14" s="131" t="s">
        <v>80</v>
      </c>
    </row>
    <row r="15" spans="1:7" x14ac:dyDescent="0.25">
      <c r="A15" t="s">
        <v>142</v>
      </c>
      <c r="B15" t="str">
        <f t="shared" si="0"/>
        <v>93243</v>
      </c>
      <c r="C15" s="153">
        <v>93243</v>
      </c>
      <c r="D15" t="s">
        <v>143</v>
      </c>
      <c r="E15" t="s">
        <v>144</v>
      </c>
      <c r="F15" s="131" t="s">
        <v>77</v>
      </c>
      <c r="G15" s="131" t="s">
        <v>85</v>
      </c>
    </row>
    <row r="16" spans="1:7" x14ac:dyDescent="0.25">
      <c r="A16" t="s">
        <v>853</v>
      </c>
      <c r="B16" t="str">
        <f t="shared" si="0"/>
        <v>93249</v>
      </c>
      <c r="C16" s="153">
        <v>93249</v>
      </c>
      <c r="D16" t="s">
        <v>854</v>
      </c>
      <c r="E16" t="s">
        <v>468</v>
      </c>
      <c r="F16" s="131" t="s">
        <v>77</v>
      </c>
      <c r="G16" s="131" t="s">
        <v>85</v>
      </c>
    </row>
    <row r="17" spans="1:7" x14ac:dyDescent="0.25">
      <c r="A17" t="s">
        <v>508</v>
      </c>
      <c r="B17" t="str">
        <f t="shared" si="0"/>
        <v>92781</v>
      </c>
      <c r="C17" s="153">
        <v>92781</v>
      </c>
      <c r="D17" t="s">
        <v>509</v>
      </c>
      <c r="E17" t="s">
        <v>167</v>
      </c>
      <c r="F17" s="131">
        <v>9</v>
      </c>
      <c r="G17" s="131" t="s">
        <v>80</v>
      </c>
    </row>
    <row r="18" spans="1:7" x14ac:dyDescent="0.25">
      <c r="A18" t="s">
        <v>510</v>
      </c>
      <c r="B18" t="str">
        <f t="shared" si="0"/>
        <v>94040</v>
      </c>
      <c r="C18" s="153">
        <v>94040</v>
      </c>
      <c r="D18" t="s">
        <v>511</v>
      </c>
      <c r="E18" t="s">
        <v>167</v>
      </c>
      <c r="F18" s="131" t="s">
        <v>77</v>
      </c>
      <c r="G18" s="131" t="s">
        <v>85</v>
      </c>
    </row>
    <row r="19" spans="1:7" x14ac:dyDescent="0.25">
      <c r="A19" t="s">
        <v>538</v>
      </c>
      <c r="B19" t="str">
        <f t="shared" si="0"/>
        <v>92802</v>
      </c>
      <c r="C19" s="153">
        <v>92802</v>
      </c>
      <c r="D19" t="s">
        <v>539</v>
      </c>
      <c r="E19" t="s">
        <v>113</v>
      </c>
      <c r="F19" s="131" t="s">
        <v>77</v>
      </c>
      <c r="G19" s="131" t="s">
        <v>85</v>
      </c>
    </row>
    <row r="20" spans="1:7" x14ac:dyDescent="0.25">
      <c r="A20" t="s">
        <v>544</v>
      </c>
      <c r="B20" t="str">
        <f t="shared" si="0"/>
        <v>93858</v>
      </c>
      <c r="C20" s="153">
        <v>93858</v>
      </c>
      <c r="D20" t="s">
        <v>545</v>
      </c>
      <c r="E20" t="s">
        <v>103</v>
      </c>
      <c r="F20" s="131" t="s">
        <v>77</v>
      </c>
      <c r="G20" s="131" t="s">
        <v>85</v>
      </c>
    </row>
    <row r="21" spans="1:7" x14ac:dyDescent="0.25">
      <c r="A21" t="s">
        <v>546</v>
      </c>
      <c r="B21" t="str">
        <f t="shared" si="0"/>
        <v>94038</v>
      </c>
      <c r="C21" s="153">
        <v>94038</v>
      </c>
      <c r="D21" t="s">
        <v>547</v>
      </c>
      <c r="E21" t="s">
        <v>548</v>
      </c>
      <c r="F21" s="131">
        <v>12</v>
      </c>
      <c r="G21" s="131" t="s">
        <v>80</v>
      </c>
    </row>
    <row r="22" spans="1:7" x14ac:dyDescent="0.25">
      <c r="A22" t="s">
        <v>192</v>
      </c>
      <c r="B22" t="str">
        <f t="shared" si="0"/>
        <v>91564</v>
      </c>
      <c r="C22" s="153">
        <v>91564</v>
      </c>
      <c r="D22" t="s">
        <v>193</v>
      </c>
      <c r="E22" t="s">
        <v>194</v>
      </c>
      <c r="F22" s="131" t="s">
        <v>77</v>
      </c>
      <c r="G22" s="131" t="s">
        <v>85</v>
      </c>
    </row>
    <row r="23" spans="1:7" x14ac:dyDescent="0.25">
      <c r="A23" t="s">
        <v>551</v>
      </c>
      <c r="B23" t="str">
        <f t="shared" si="0"/>
        <v>93860</v>
      </c>
      <c r="C23" s="153">
        <v>93860</v>
      </c>
      <c r="D23" t="s">
        <v>552</v>
      </c>
      <c r="E23" t="s">
        <v>333</v>
      </c>
      <c r="F23" s="131">
        <v>10</v>
      </c>
      <c r="G23" s="131" t="s">
        <v>80</v>
      </c>
    </row>
    <row r="24" spans="1:7" x14ac:dyDescent="0.25">
      <c r="A24" t="s">
        <v>553</v>
      </c>
      <c r="B24" t="str">
        <f t="shared" si="0"/>
        <v>93292</v>
      </c>
      <c r="C24" s="153">
        <v>93292</v>
      </c>
      <c r="D24" t="s">
        <v>554</v>
      </c>
      <c r="E24" t="s">
        <v>124</v>
      </c>
      <c r="F24" s="131">
        <v>8</v>
      </c>
      <c r="G24" s="131" t="s">
        <v>107</v>
      </c>
    </row>
    <row r="25" spans="1:7" x14ac:dyDescent="0.25">
      <c r="A25" t="s">
        <v>557</v>
      </c>
      <c r="B25" t="str">
        <f t="shared" si="0"/>
        <v>93862</v>
      </c>
      <c r="C25" s="153">
        <v>93862</v>
      </c>
      <c r="D25" t="s">
        <v>558</v>
      </c>
      <c r="E25" t="s">
        <v>152</v>
      </c>
      <c r="F25" s="131" t="s">
        <v>77</v>
      </c>
      <c r="G25" s="131" t="s">
        <v>85</v>
      </c>
    </row>
    <row r="26" spans="1:7" x14ac:dyDescent="0.25">
      <c r="A26" t="s">
        <v>559</v>
      </c>
      <c r="B26" t="str">
        <f t="shared" si="0"/>
        <v>93863</v>
      </c>
      <c r="C26" s="153">
        <v>93863</v>
      </c>
      <c r="D26" t="s">
        <v>560</v>
      </c>
      <c r="E26" t="s">
        <v>468</v>
      </c>
      <c r="F26" s="131" t="s">
        <v>77</v>
      </c>
      <c r="G26" s="131" t="s">
        <v>85</v>
      </c>
    </row>
    <row r="27" spans="1:7" x14ac:dyDescent="0.25">
      <c r="A27" t="s">
        <v>219</v>
      </c>
      <c r="B27" t="str">
        <f t="shared" si="0"/>
        <v>93312</v>
      </c>
      <c r="C27" s="153">
        <v>93312</v>
      </c>
      <c r="D27" t="s">
        <v>220</v>
      </c>
      <c r="E27" t="s">
        <v>119</v>
      </c>
      <c r="F27" s="131" t="s">
        <v>77</v>
      </c>
      <c r="G27" s="131" t="s">
        <v>85</v>
      </c>
    </row>
    <row r="28" spans="1:7" x14ac:dyDescent="0.25">
      <c r="A28" t="s">
        <v>855</v>
      </c>
      <c r="B28" t="str">
        <f t="shared" si="0"/>
        <v>93319</v>
      </c>
      <c r="C28" s="153">
        <v>93319</v>
      </c>
      <c r="D28" t="s">
        <v>856</v>
      </c>
      <c r="E28" t="s">
        <v>857</v>
      </c>
      <c r="F28" s="131" t="s">
        <v>77</v>
      </c>
      <c r="G28" s="131" t="s">
        <v>85</v>
      </c>
    </row>
    <row r="29" spans="1:7" x14ac:dyDescent="0.25">
      <c r="A29" t="s">
        <v>576</v>
      </c>
      <c r="B29" t="str">
        <f t="shared" si="0"/>
        <v>70137</v>
      </c>
      <c r="C29" s="153">
        <v>70137</v>
      </c>
      <c r="D29" t="s">
        <v>577</v>
      </c>
      <c r="E29" t="s">
        <v>578</v>
      </c>
      <c r="F29" s="131" t="s">
        <v>77</v>
      </c>
      <c r="G29" s="131" t="s">
        <v>85</v>
      </c>
    </row>
    <row r="30" spans="1:7" x14ac:dyDescent="0.25">
      <c r="A30" t="s">
        <v>579</v>
      </c>
      <c r="B30" t="str">
        <f t="shared" si="0"/>
        <v>91141</v>
      </c>
      <c r="C30" s="153">
        <v>91141</v>
      </c>
      <c r="D30" t="s">
        <v>580</v>
      </c>
      <c r="E30" t="s">
        <v>135</v>
      </c>
      <c r="F30" s="131" t="s">
        <v>77</v>
      </c>
      <c r="G30" s="131" t="s">
        <v>85</v>
      </c>
    </row>
    <row r="31" spans="1:7" x14ac:dyDescent="0.25">
      <c r="A31" t="s">
        <v>586</v>
      </c>
      <c r="B31" t="str">
        <f t="shared" si="0"/>
        <v>92547</v>
      </c>
      <c r="C31" s="153">
        <v>92547</v>
      </c>
      <c r="D31" t="s">
        <v>587</v>
      </c>
      <c r="E31" t="s">
        <v>588</v>
      </c>
      <c r="F31" s="131" t="s">
        <v>77</v>
      </c>
      <c r="G31" s="131" t="s">
        <v>85</v>
      </c>
    </row>
    <row r="32" spans="1:7" x14ac:dyDescent="0.25">
      <c r="A32" t="s">
        <v>858</v>
      </c>
      <c r="B32" t="str">
        <f t="shared" si="0"/>
        <v>93868</v>
      </c>
      <c r="C32" s="153">
        <v>93868</v>
      </c>
      <c r="D32" t="s">
        <v>859</v>
      </c>
      <c r="E32" t="s">
        <v>233</v>
      </c>
      <c r="F32" s="131">
        <v>12</v>
      </c>
      <c r="G32" s="131" t="s">
        <v>80</v>
      </c>
    </row>
    <row r="33" spans="1:7" x14ac:dyDescent="0.25">
      <c r="A33" t="s">
        <v>591</v>
      </c>
      <c r="B33" t="str">
        <f t="shared" si="0"/>
        <v>93332</v>
      </c>
      <c r="C33" s="153">
        <v>93332</v>
      </c>
      <c r="D33" t="s">
        <v>592</v>
      </c>
      <c r="E33" t="s">
        <v>180</v>
      </c>
      <c r="F33" s="131" t="s">
        <v>77</v>
      </c>
      <c r="G33" s="131" t="s">
        <v>85</v>
      </c>
    </row>
    <row r="34" spans="1:7" x14ac:dyDescent="0.25">
      <c r="A34" t="s">
        <v>604</v>
      </c>
      <c r="B34" t="str">
        <f t="shared" si="0"/>
        <v>93555</v>
      </c>
      <c r="C34" s="153">
        <v>93555</v>
      </c>
      <c r="D34" t="s">
        <v>605</v>
      </c>
      <c r="E34" t="s">
        <v>304</v>
      </c>
      <c r="F34" s="131">
        <v>6</v>
      </c>
      <c r="G34" s="131" t="s">
        <v>107</v>
      </c>
    </row>
    <row r="35" spans="1:7" x14ac:dyDescent="0.25">
      <c r="A35" t="s">
        <v>613</v>
      </c>
      <c r="B35" t="str">
        <f t="shared" si="0"/>
        <v>93343</v>
      </c>
      <c r="C35" s="153">
        <v>93343</v>
      </c>
      <c r="D35" t="s">
        <v>614</v>
      </c>
      <c r="E35" t="s">
        <v>132</v>
      </c>
      <c r="F35" s="131" t="s">
        <v>77</v>
      </c>
      <c r="G35" s="131" t="s">
        <v>85</v>
      </c>
    </row>
    <row r="36" spans="1:7" x14ac:dyDescent="0.25">
      <c r="A36" t="s">
        <v>816</v>
      </c>
      <c r="B36" t="str">
        <f t="shared" si="0"/>
        <v>91888</v>
      </c>
      <c r="C36" s="153">
        <v>91888</v>
      </c>
      <c r="D36" t="s">
        <v>817</v>
      </c>
      <c r="E36" t="s">
        <v>119</v>
      </c>
      <c r="F36" s="131" t="s">
        <v>77</v>
      </c>
      <c r="G36" s="131" t="s">
        <v>85</v>
      </c>
    </row>
    <row r="37" spans="1:7" x14ac:dyDescent="0.25">
      <c r="A37" t="s">
        <v>615</v>
      </c>
      <c r="B37" t="str">
        <f t="shared" si="0"/>
        <v>92200</v>
      </c>
      <c r="C37" s="153">
        <v>92200</v>
      </c>
      <c r="D37" t="s">
        <v>616</v>
      </c>
      <c r="E37" t="s">
        <v>98</v>
      </c>
      <c r="F37" s="131" t="s">
        <v>77</v>
      </c>
      <c r="G37" s="131" t="s">
        <v>85</v>
      </c>
    </row>
    <row r="38" spans="1:7" x14ac:dyDescent="0.25">
      <c r="A38" t="s">
        <v>860</v>
      </c>
      <c r="B38" t="str">
        <f t="shared" si="0"/>
        <v>93877</v>
      </c>
      <c r="C38" s="153">
        <v>93877</v>
      </c>
      <c r="D38" t="s">
        <v>861</v>
      </c>
      <c r="E38" t="s">
        <v>820</v>
      </c>
      <c r="F38" s="131" t="s">
        <v>77</v>
      </c>
      <c r="G38" s="131" t="s">
        <v>85</v>
      </c>
    </row>
    <row r="39" spans="1:7" x14ac:dyDescent="0.25">
      <c r="A39" t="s">
        <v>617</v>
      </c>
      <c r="B39" t="str">
        <f t="shared" si="0"/>
        <v>93878</v>
      </c>
      <c r="C39" s="153">
        <v>93878</v>
      </c>
      <c r="D39" t="s">
        <v>618</v>
      </c>
      <c r="E39" t="s">
        <v>619</v>
      </c>
      <c r="F39" s="131" t="s">
        <v>77</v>
      </c>
      <c r="G39" s="131" t="s">
        <v>85</v>
      </c>
    </row>
    <row r="40" spans="1:7" x14ac:dyDescent="0.25">
      <c r="A40" t="s">
        <v>622</v>
      </c>
      <c r="B40" t="str">
        <f t="shared" si="0"/>
        <v>93881</v>
      </c>
      <c r="C40" s="153">
        <v>93881</v>
      </c>
      <c r="D40" t="s">
        <v>623</v>
      </c>
      <c r="E40" t="s">
        <v>624</v>
      </c>
      <c r="F40" s="131" t="s">
        <v>77</v>
      </c>
      <c r="G40" s="131" t="s">
        <v>85</v>
      </c>
    </row>
    <row r="41" spans="1:7" x14ac:dyDescent="0.25">
      <c r="A41" t="s">
        <v>286</v>
      </c>
      <c r="B41" t="str">
        <f t="shared" si="0"/>
        <v>93362</v>
      </c>
      <c r="C41" s="153">
        <v>93362</v>
      </c>
      <c r="D41" t="s">
        <v>287</v>
      </c>
      <c r="E41" t="s">
        <v>233</v>
      </c>
      <c r="F41" s="131" t="s">
        <v>77</v>
      </c>
      <c r="G41" s="131" t="s">
        <v>85</v>
      </c>
    </row>
    <row r="42" spans="1:7" x14ac:dyDescent="0.25">
      <c r="A42" t="s">
        <v>318</v>
      </c>
      <c r="B42" t="str">
        <f t="shared" si="0"/>
        <v>94026</v>
      </c>
      <c r="C42" s="153">
        <v>94026</v>
      </c>
      <c r="D42" t="s">
        <v>316</v>
      </c>
      <c r="E42" t="s">
        <v>233</v>
      </c>
      <c r="F42" s="131" t="s">
        <v>77</v>
      </c>
      <c r="G42" s="131" t="s">
        <v>85</v>
      </c>
    </row>
    <row r="43" spans="1:7" x14ac:dyDescent="0.25">
      <c r="A43" t="s">
        <v>649</v>
      </c>
      <c r="B43" t="str">
        <f t="shared" si="0"/>
        <v>93888</v>
      </c>
      <c r="C43" s="153">
        <v>93888</v>
      </c>
      <c r="D43" t="s">
        <v>650</v>
      </c>
      <c r="E43" t="s">
        <v>119</v>
      </c>
      <c r="F43" s="131" t="s">
        <v>77</v>
      </c>
      <c r="G43" s="131" t="s">
        <v>85</v>
      </c>
    </row>
    <row r="44" spans="1:7" x14ac:dyDescent="0.25">
      <c r="A44" t="s">
        <v>651</v>
      </c>
      <c r="B44" t="str">
        <f t="shared" si="0"/>
        <v>93889</v>
      </c>
      <c r="C44" s="153">
        <v>93889</v>
      </c>
      <c r="D44" t="s">
        <v>652</v>
      </c>
      <c r="E44" t="s">
        <v>653</v>
      </c>
      <c r="F44" s="131">
        <v>7</v>
      </c>
      <c r="G44" s="131" t="s">
        <v>107</v>
      </c>
    </row>
    <row r="45" spans="1:7" x14ac:dyDescent="0.25">
      <c r="A45" t="s">
        <v>328</v>
      </c>
      <c r="B45" t="str">
        <f t="shared" si="0"/>
        <v>91371</v>
      </c>
      <c r="C45" s="153">
        <v>91371</v>
      </c>
      <c r="D45" t="s">
        <v>329</v>
      </c>
      <c r="E45" t="s">
        <v>330</v>
      </c>
      <c r="F45" s="131" t="s">
        <v>77</v>
      </c>
      <c r="G45" s="131" t="s">
        <v>85</v>
      </c>
    </row>
    <row r="46" spans="1:7" x14ac:dyDescent="0.25">
      <c r="A46" t="s">
        <v>334</v>
      </c>
      <c r="B46" t="str">
        <f t="shared" si="0"/>
        <v>94140</v>
      </c>
      <c r="C46" s="153">
        <v>94140</v>
      </c>
      <c r="D46" t="s">
        <v>335</v>
      </c>
      <c r="E46" t="s">
        <v>152</v>
      </c>
      <c r="F46" s="131" t="s">
        <v>77</v>
      </c>
      <c r="G46" s="131" t="s">
        <v>85</v>
      </c>
    </row>
    <row r="47" spans="1:7" x14ac:dyDescent="0.25">
      <c r="A47" t="s">
        <v>663</v>
      </c>
      <c r="B47" t="str">
        <f t="shared" si="0"/>
        <v>93894</v>
      </c>
      <c r="C47" s="153">
        <v>93894</v>
      </c>
      <c r="D47" t="s">
        <v>664</v>
      </c>
      <c r="E47" t="s">
        <v>98</v>
      </c>
      <c r="F47" s="131">
        <v>15</v>
      </c>
      <c r="G47" s="131" t="s">
        <v>80</v>
      </c>
    </row>
    <row r="48" spans="1:7" x14ac:dyDescent="0.25">
      <c r="A48" t="s">
        <v>336</v>
      </c>
      <c r="B48" t="str">
        <f t="shared" si="0"/>
        <v>93399</v>
      </c>
      <c r="C48" s="153">
        <v>93399</v>
      </c>
      <c r="D48" t="s">
        <v>337</v>
      </c>
      <c r="E48" t="s">
        <v>338</v>
      </c>
      <c r="F48" s="131" t="s">
        <v>77</v>
      </c>
      <c r="G48" s="131" t="s">
        <v>85</v>
      </c>
    </row>
    <row r="49" spans="1:7" x14ac:dyDescent="0.25">
      <c r="A49" t="s">
        <v>672</v>
      </c>
      <c r="B49" t="str">
        <f t="shared" si="0"/>
        <v>91909</v>
      </c>
      <c r="C49" s="153">
        <v>91909</v>
      </c>
      <c r="D49" t="s">
        <v>673</v>
      </c>
      <c r="E49" t="s">
        <v>243</v>
      </c>
      <c r="F49" s="131">
        <v>11</v>
      </c>
      <c r="G49" s="131" t="s">
        <v>80</v>
      </c>
    </row>
    <row r="50" spans="1:7" x14ac:dyDescent="0.25">
      <c r="A50" t="s">
        <v>352</v>
      </c>
      <c r="B50" t="str">
        <f t="shared" si="0"/>
        <v>93407</v>
      </c>
      <c r="C50" s="153">
        <v>93407</v>
      </c>
      <c r="D50" t="s">
        <v>353</v>
      </c>
      <c r="E50" t="s">
        <v>124</v>
      </c>
      <c r="F50" s="131" t="s">
        <v>77</v>
      </c>
      <c r="G50" s="131" t="s">
        <v>85</v>
      </c>
    </row>
    <row r="51" spans="1:7" x14ac:dyDescent="0.25">
      <c r="A51" t="s">
        <v>826</v>
      </c>
      <c r="B51" t="str">
        <f t="shared" si="0"/>
        <v>92754</v>
      </c>
      <c r="C51" s="153">
        <v>92754</v>
      </c>
      <c r="D51" t="s">
        <v>357</v>
      </c>
      <c r="E51" t="s">
        <v>191</v>
      </c>
      <c r="F51" s="131" t="s">
        <v>77</v>
      </c>
      <c r="G51" s="131" t="s">
        <v>85</v>
      </c>
    </row>
    <row r="52" spans="1:7" x14ac:dyDescent="0.25">
      <c r="A52" t="s">
        <v>678</v>
      </c>
      <c r="B52" t="str">
        <f t="shared" si="0"/>
        <v>92271</v>
      </c>
      <c r="C52" s="153">
        <v>92271</v>
      </c>
      <c r="D52" t="s">
        <v>679</v>
      </c>
      <c r="E52" t="s">
        <v>583</v>
      </c>
      <c r="F52" s="131" t="s">
        <v>77</v>
      </c>
      <c r="G52" s="131" t="s">
        <v>85</v>
      </c>
    </row>
    <row r="53" spans="1:7" x14ac:dyDescent="0.25">
      <c r="A53" t="s">
        <v>685</v>
      </c>
      <c r="B53" t="str">
        <f t="shared" si="0"/>
        <v>94199</v>
      </c>
      <c r="C53" s="153">
        <v>94199</v>
      </c>
      <c r="D53" t="s">
        <v>686</v>
      </c>
      <c r="E53" t="s">
        <v>103</v>
      </c>
      <c r="F53" s="131" t="s">
        <v>77</v>
      </c>
      <c r="G53" s="131" t="s">
        <v>85</v>
      </c>
    </row>
    <row r="54" spans="1:7" x14ac:dyDescent="0.25">
      <c r="A54" t="s">
        <v>839</v>
      </c>
      <c r="B54" t="str">
        <f t="shared" si="0"/>
        <v>93905</v>
      </c>
      <c r="C54" s="153">
        <v>93905</v>
      </c>
      <c r="D54" t="s">
        <v>840</v>
      </c>
      <c r="E54" t="s">
        <v>92</v>
      </c>
      <c r="F54" s="131" t="s">
        <v>77</v>
      </c>
      <c r="G54" s="131" t="s">
        <v>85</v>
      </c>
    </row>
    <row r="55" spans="1:7" x14ac:dyDescent="0.25">
      <c r="A55" t="s">
        <v>862</v>
      </c>
      <c r="B55" t="str">
        <f t="shared" si="0"/>
        <v>53501</v>
      </c>
      <c r="C55" s="153">
        <v>53501</v>
      </c>
      <c r="D55" t="s">
        <v>863</v>
      </c>
      <c r="E55" t="s">
        <v>412</v>
      </c>
      <c r="F55" s="131" t="s">
        <v>77</v>
      </c>
      <c r="G55" s="131" t="s">
        <v>85</v>
      </c>
    </row>
    <row r="56" spans="1:7" x14ac:dyDescent="0.25">
      <c r="A56" t="s">
        <v>390</v>
      </c>
      <c r="B56" t="str">
        <f t="shared" si="0"/>
        <v>93436</v>
      </c>
      <c r="C56" s="153">
        <v>93436</v>
      </c>
      <c r="D56" t="s">
        <v>389</v>
      </c>
      <c r="E56" t="s">
        <v>167</v>
      </c>
      <c r="F56" s="131">
        <v>11</v>
      </c>
      <c r="G56" s="131" t="s">
        <v>80</v>
      </c>
    </row>
    <row r="57" spans="1:7" x14ac:dyDescent="0.25">
      <c r="A57" t="s">
        <v>864</v>
      </c>
      <c r="B57" t="str">
        <f t="shared" si="0"/>
        <v>91103</v>
      </c>
      <c r="C57" s="153">
        <v>91103</v>
      </c>
      <c r="D57" t="s">
        <v>865</v>
      </c>
      <c r="E57" t="s">
        <v>575</v>
      </c>
      <c r="F57" s="131" t="s">
        <v>77</v>
      </c>
      <c r="G57" s="131" t="s">
        <v>85</v>
      </c>
    </row>
    <row r="58" spans="1:7" x14ac:dyDescent="0.25">
      <c r="A58" t="s">
        <v>701</v>
      </c>
      <c r="B58" t="str">
        <f t="shared" si="0"/>
        <v>93586</v>
      </c>
      <c r="C58" s="153">
        <v>93586</v>
      </c>
      <c r="D58" t="s">
        <v>702</v>
      </c>
      <c r="E58" t="s">
        <v>152</v>
      </c>
      <c r="F58" s="131">
        <v>15</v>
      </c>
      <c r="G58" s="131" t="s">
        <v>80</v>
      </c>
    </row>
    <row r="59" spans="1:7" x14ac:dyDescent="0.25">
      <c r="A59" t="s">
        <v>703</v>
      </c>
      <c r="B59" t="str">
        <f t="shared" si="0"/>
        <v>93907</v>
      </c>
      <c r="C59" s="153">
        <v>93907</v>
      </c>
      <c r="D59" t="s">
        <v>704</v>
      </c>
      <c r="E59" t="s">
        <v>124</v>
      </c>
      <c r="F59" s="131">
        <v>8</v>
      </c>
      <c r="G59" s="131" t="s">
        <v>107</v>
      </c>
    </row>
    <row r="60" spans="1:7" x14ac:dyDescent="0.25">
      <c r="A60" t="s">
        <v>398</v>
      </c>
      <c r="B60" t="str">
        <f t="shared" si="0"/>
        <v>90812</v>
      </c>
      <c r="C60" s="153">
        <v>90812</v>
      </c>
      <c r="D60" t="s">
        <v>399</v>
      </c>
      <c r="E60" t="s">
        <v>113</v>
      </c>
      <c r="F60" s="131" t="s">
        <v>77</v>
      </c>
      <c r="G60" s="131" t="s">
        <v>85</v>
      </c>
    </row>
    <row r="61" spans="1:7" x14ac:dyDescent="0.25">
      <c r="A61" t="s">
        <v>709</v>
      </c>
      <c r="B61" t="str">
        <f t="shared" si="0"/>
        <v>92692</v>
      </c>
      <c r="C61" s="153">
        <v>92692</v>
      </c>
      <c r="D61" t="s">
        <v>710</v>
      </c>
      <c r="E61" t="s">
        <v>113</v>
      </c>
      <c r="F61" s="131" t="s">
        <v>77</v>
      </c>
      <c r="G61" s="131" t="s">
        <v>85</v>
      </c>
    </row>
    <row r="62" spans="1:7" x14ac:dyDescent="0.25">
      <c r="A62" t="s">
        <v>723</v>
      </c>
      <c r="B62" t="str">
        <f t="shared" si="0"/>
        <v>94029</v>
      </c>
      <c r="C62" s="153">
        <v>94029</v>
      </c>
      <c r="D62" t="s">
        <v>724</v>
      </c>
      <c r="E62" t="s">
        <v>167</v>
      </c>
      <c r="F62" s="131" t="s">
        <v>77</v>
      </c>
      <c r="G62" s="131" t="s">
        <v>85</v>
      </c>
    </row>
    <row r="63" spans="1:7" x14ac:dyDescent="0.25">
      <c r="A63" t="s">
        <v>727</v>
      </c>
      <c r="B63" t="str">
        <f t="shared" si="0"/>
        <v>93908</v>
      </c>
      <c r="C63" s="153">
        <v>93908</v>
      </c>
      <c r="D63" t="s">
        <v>728</v>
      </c>
      <c r="E63" t="s">
        <v>103</v>
      </c>
      <c r="F63" s="131">
        <v>10</v>
      </c>
      <c r="G63" s="131" t="s">
        <v>80</v>
      </c>
    </row>
    <row r="64" spans="1:7" x14ac:dyDescent="0.25">
      <c r="A64" t="s">
        <v>733</v>
      </c>
      <c r="B64" t="str">
        <f t="shared" si="0"/>
        <v>87297</v>
      </c>
      <c r="C64" s="153">
        <v>87297</v>
      </c>
      <c r="D64" t="s">
        <v>734</v>
      </c>
      <c r="E64" t="s">
        <v>167</v>
      </c>
      <c r="F64" s="131" t="s">
        <v>77</v>
      </c>
      <c r="G64" s="131" t="s">
        <v>85</v>
      </c>
    </row>
    <row r="65" spans="1:7" x14ac:dyDescent="0.25">
      <c r="A65" t="s">
        <v>736</v>
      </c>
      <c r="B65" t="str">
        <f t="shared" si="0"/>
        <v>93910</v>
      </c>
      <c r="C65" s="153">
        <v>93910</v>
      </c>
      <c r="D65" t="s">
        <v>737</v>
      </c>
      <c r="E65" t="s">
        <v>152</v>
      </c>
      <c r="F65" s="131" t="s">
        <v>77</v>
      </c>
      <c r="G65" s="131" t="s">
        <v>85</v>
      </c>
    </row>
    <row r="66" spans="1:7" x14ac:dyDescent="0.25">
      <c r="A66" t="s">
        <v>432</v>
      </c>
      <c r="B66" t="str">
        <f t="shared" si="0"/>
        <v>93463</v>
      </c>
      <c r="C66" s="153">
        <v>93463</v>
      </c>
      <c r="D66" t="s">
        <v>433</v>
      </c>
      <c r="E66" t="s">
        <v>180</v>
      </c>
      <c r="F66" s="131" t="s">
        <v>77</v>
      </c>
      <c r="G66" s="131" t="s">
        <v>85</v>
      </c>
    </row>
    <row r="67" spans="1:7" x14ac:dyDescent="0.25">
      <c r="A67" t="s">
        <v>437</v>
      </c>
      <c r="B67" t="str">
        <f t="shared" ref="B67:B71" si="1">MID(A67,2,5)</f>
        <v>93467</v>
      </c>
      <c r="C67" s="153">
        <v>93467</v>
      </c>
      <c r="D67" t="s">
        <v>438</v>
      </c>
      <c r="E67" t="s">
        <v>292</v>
      </c>
      <c r="F67" s="131" t="s">
        <v>77</v>
      </c>
      <c r="G67" s="131" t="s">
        <v>85</v>
      </c>
    </row>
    <row r="68" spans="1:7" x14ac:dyDescent="0.25">
      <c r="A68" t="s">
        <v>759</v>
      </c>
      <c r="B68" t="str">
        <f t="shared" si="1"/>
        <v>94194</v>
      </c>
      <c r="C68" s="153">
        <v>94194</v>
      </c>
      <c r="D68" t="s">
        <v>758</v>
      </c>
      <c r="E68" t="s">
        <v>98</v>
      </c>
      <c r="F68" s="131">
        <v>10</v>
      </c>
      <c r="G68" s="131" t="s">
        <v>80</v>
      </c>
    </row>
    <row r="69" spans="1:7" x14ac:dyDescent="0.25">
      <c r="A69" t="s">
        <v>764</v>
      </c>
      <c r="B69" t="str">
        <f t="shared" si="1"/>
        <v>93914</v>
      </c>
      <c r="C69" s="153">
        <v>93914</v>
      </c>
      <c r="D69" t="s">
        <v>765</v>
      </c>
      <c r="E69" t="s">
        <v>330</v>
      </c>
      <c r="F69" s="131" t="s">
        <v>77</v>
      </c>
      <c r="G69" s="131" t="s">
        <v>85</v>
      </c>
    </row>
    <row r="70" spans="1:7" x14ac:dyDescent="0.25">
      <c r="A70" t="s">
        <v>776</v>
      </c>
      <c r="B70" t="str">
        <f t="shared" si="1"/>
        <v>94193</v>
      </c>
      <c r="C70" s="153">
        <v>94193</v>
      </c>
      <c r="D70" t="s">
        <v>777</v>
      </c>
      <c r="E70" t="s">
        <v>152</v>
      </c>
      <c r="F70" s="131">
        <v>9</v>
      </c>
      <c r="G70" s="131" t="s">
        <v>80</v>
      </c>
    </row>
    <row r="71" spans="1:7" x14ac:dyDescent="0.25">
      <c r="A71" t="s">
        <v>451</v>
      </c>
      <c r="B71" t="str">
        <f t="shared" si="1"/>
        <v>93483</v>
      </c>
      <c r="C71" s="153">
        <v>93483</v>
      </c>
      <c r="D71" t="s">
        <v>452</v>
      </c>
      <c r="E71" t="s">
        <v>164</v>
      </c>
      <c r="F71" s="131" t="s">
        <v>77</v>
      </c>
      <c r="G71" s="13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LEK I 2024-25</vt:lpstr>
      <vt:lpstr>MIĘŚNIE</vt:lpstr>
      <vt:lpstr>NERWY2</vt:lpstr>
      <vt:lpstr>ZMYSŁY</vt:lpstr>
      <vt:lpstr>EGZAMIN0</vt:lpstr>
      <vt:lpstr>HORMONY1</vt:lpstr>
      <vt:lpstr>HORMONY2</vt:lpstr>
      <vt:lpstr>NERWY1</vt:lpstr>
      <vt:lpstr>KREW1PI</vt:lpstr>
      <vt:lpstr>KRĄŻENIEPI</vt:lpstr>
      <vt:lpstr>ODDECHOWYPI</vt:lpstr>
      <vt:lpstr>wykład3</vt:lpstr>
      <vt:lpstr>wykład4</vt:lpstr>
      <vt:lpstr>ELERNING</vt:lpstr>
      <vt:lpstr>KREW2PI</vt:lpstr>
      <vt:lpstr>MOCZOWYPI</vt:lpstr>
      <vt:lpstr>POKARMOWYPI</vt:lpstr>
      <vt:lpstr>LISTA POPRAWKA-18.06.2025</vt:lpstr>
      <vt:lpstr>LISTA POPRAWKA- 25.06.25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2025-06-16T12:10:52Z</cp:lastPrinted>
  <dcterms:created xsi:type="dcterms:W3CDTF">2025-05-12T06:38:15Z</dcterms:created>
  <dcterms:modified xsi:type="dcterms:W3CDTF">2025-06-25T08:57:28Z</dcterms:modified>
</cp:coreProperties>
</file>